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56" windowWidth="20496" windowHeight="868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<sst xmlns="http://schemas.openxmlformats.org/spreadsheetml/2006/main" count="291" uniqueCount="138">
  <si>
    <t>iš viso</t>
  </si>
  <si>
    <t>iš jų įvykdymo terminas praleistas daugiau kaip</t>
  </si>
  <si>
    <t>10 dienų</t>
  </si>
  <si>
    <t>45 dienos</t>
  </si>
  <si>
    <t>(įstaigos pavadinimas)</t>
  </si>
  <si>
    <t>( tūkst. litų)</t>
  </si>
  <si>
    <t>Kodas</t>
  </si>
  <si>
    <t>Ministerijos/Savivaldybės</t>
  </si>
  <si>
    <t>Departamento</t>
  </si>
  <si>
    <t>Įstaigos</t>
  </si>
  <si>
    <t>Išlaidų pavadinimas</t>
  </si>
  <si>
    <t>Išlaidų ekonominės klasifikacijos kodas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</si>
  <si>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</si>
  <si>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</si>
  <si>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</si>
  <si>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</si>
  <si>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</si>
  <si>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</si>
  <si>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</si>
  <si>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</si>
  <si>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</si>
  <si>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</si>
  <si>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</si>
  <si>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</si>
  <si>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</si>
  <si>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</si>
  <si>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</si>
  <si>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</si>
  <si>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</si>
  <si>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Turto vertinimo paslaugų apmokėjimas</t>
  </si>
  <si>
    <t>Veiklos nuoma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</si>
  <si>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</si>
  <si>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</si>
  <si>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</si>
  <si>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</si>
  <si>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</si>
  <si>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</si>
  <si>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</si>
  <si>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</si>
  <si>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</si>
  <si>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</si>
  <si>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</si>
  <si>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</si>
  <si>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</si>
  <si>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</si>
  <si>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</si>
  <si>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</si>
  <si>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</si>
  <si>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</si>
  <si>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</si>
  <si>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</si>
  <si>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</si>
  <si>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</si>
  <si>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</si>
  <si>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</si>
  <si>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</si>
  <si>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</si>
  <si>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</si>
  <si>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</si>
  <si>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</si>
  <si>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</si>
  <si>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</si>
  <si>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</si>
  <si>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</si>
  <si>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</si>
  <si>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</si>
  <si>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</si>
  <si>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</si>
  <si>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</si>
  <si>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</si>
  <si>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</si>
  <si>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</si>
  <si>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Kitos išlaidos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</si>
  <si>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</si>
  <si>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</si>
  <si>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</si>
  <si>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</si>
  <si>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</si>
  <si>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</si>
  <si>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</si>
  <si>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</si>
  <si>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</si>
  <si>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</si>
  <si>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</si>
  <si>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</si>
  <si>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</si>
  <si>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</si>
  <si>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</si>
  <si>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</si>
  <si>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</si>
  <si>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</si>
  <si>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</si>
  <si>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</si>
  <si>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</si>
  <si>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</si>
  <si>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Kitas ilgalaikis materialusis turtas</t>
  </si>
  <si>
    <t>Nematerialiojo turto kūrimas ir įsigijimas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</si>
  <si>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</si>
  <si>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</si>
  <si>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</si>
  <si>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</si>
  <si>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</si>
  <si>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Ilgalakio turto įsigijimas finansinės nuomos( lizingo ) būdu</t>
  </si>
  <si>
    <t>Finansinio turto įsigijimo išlaidos (perskolinimas)</t>
  </si>
  <si>
    <t>Išlaidos dėl finansinių įsipareigojimų vykdymo (paskolų grąžinimas)</t>
  </si>
  <si>
    <t>Išlaidos</t>
  </si>
  <si>
    <t>Darbo užmokestis ir socialinis draudimas</t>
  </si>
  <si>
    <t>Darbo užmokestis</t>
  </si>
  <si>
    <t>Darbo užmokestis pinigais</t>
  </si>
  <si>
    <t>likutis metų pradžioje</t>
  </si>
  <si>
    <t>likutis ataskaitinio laikotarpio pabaigoje</t>
  </si>
  <si>
    <t>( įstaigos vadovo ar jo įgalioto asmens pareigų pavadinimas)                     (parašas)                                 (vardas, pavardė)</t>
  </si>
  <si>
    <t>x</t>
  </si>
  <si>
    <t xml:space="preserve">                   ATASKAITA</t>
  </si>
  <si>
    <t>Stipendijoms</t>
  </si>
  <si>
    <t>Socialinio draudimo išmokos (pašalpos)</t>
  </si>
  <si>
    <t>Darbdavių socialinė parama natūra</t>
  </si>
  <si>
    <t>Einamiesiems tikslams kitiems valdžios sektoriaus subjektams</t>
  </si>
  <si>
    <t>Spaudiniai</t>
  </si>
  <si>
    <t>Rezidentams, kitiems nei valdžios sektorius (tik už tiesioginę skolą)</t>
  </si>
  <si>
    <t>Biologinis turtas ir mineraliniai ištekliai</t>
  </si>
  <si>
    <t>Mokėtinos sumos</t>
  </si>
  <si>
    <t xml:space="preserve"> biudžeto lėšos</t>
  </si>
  <si>
    <t>Gautinos sumos</t>
  </si>
  <si>
    <t>(metinė, ketvirtinė, mėnesinė)</t>
  </si>
  <si>
    <t xml:space="preserve">                            MOKĖTINŲ IR GAUTINŲ SUMŲ</t>
  </si>
  <si>
    <t>Forma Nr. 4 patvirtinta</t>
  </si>
  <si>
    <t>2008 m. gruodžio 31 d. įsakymu Nr. 1K-465</t>
  </si>
  <si>
    <t>(Lietuvos Respublikos finansų ministro</t>
  </si>
  <si>
    <t>2011 m. liepos 20 d. įsakymo Nr. 1K-245 redakcija)</t>
  </si>
  <si>
    <t>Naudingųjų iškasenų žvalgymo darbai</t>
  </si>
  <si>
    <t>IŠLAIDOS</t>
  </si>
  <si>
    <t>IŠ VISO (2+3)</t>
  </si>
  <si>
    <t>Lietuvos Respublikos finansų ministro</t>
  </si>
  <si>
    <t>Pasvalio rajono savivaldybė</t>
  </si>
  <si>
    <t>mėnesinė</t>
  </si>
  <si>
    <t>Administracijos direktorius                                                                                                 Rimantas Užuotas</t>
  </si>
  <si>
    <t xml:space="preserve">    2011 M. RUGSĖJO 30 D.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</si>
</sst>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hidden="1"/>
    </xf>
    <xf numFmtId="164" fontId="2" fillId="0" borderId="4" xfId="0" applyNumberFormat="1" applyFont="1" applyBorder="1" applyAlignment="1" applyProtection="1">
      <alignment/>
      <protection locked="0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164" fontId="2" fillId="0" borderId="4" xfId="0" applyNumberFormat="1" applyFont="1" applyBorder="1" applyAlignment="1" applyProtection="1">
      <alignment horizontal="right" vertical="center"/>
      <protection hidden="1"/>
    </xf>
    <xf numFmtId="164" fontId="2" fillId="0" borderId="4" xfId="0" applyNumberFormat="1" applyFont="1" applyBorder="1" applyAlignment="1" applyProtection="1">
      <alignment horizontal="right" vertical="center" wrapText="1"/>
      <protection hidden="1"/>
    </xf>
    <xf numFmtId="164" fontId="3" fillId="0" borderId="4" xfId="0" applyNumberFormat="1" applyFont="1" applyBorder="1" applyAlignment="1" applyProtection="1">
      <alignment horizontal="right" vertical="center"/>
      <protection hidden="1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164" fontId="3" fillId="0" borderId="5" xfId="0" applyNumberFormat="1" applyFont="1" applyBorder="1" applyAlignment="1" applyProtection="1">
      <alignment horizontal="right" vertical="center"/>
      <protection locked="0"/>
    </xf>
    <xf numFmtId="164" fontId="3" fillId="0" borderId="5" xfId="0" applyNumberFormat="1" applyFont="1" applyBorder="1" applyAlignment="1" applyProtection="1">
      <alignment horizontal="right"/>
      <protection hidden="1"/>
    </xf>
    <xf numFmtId="164" fontId="3" fillId="0" borderId="5" xfId="0" applyNumberFormat="1" applyFont="1" applyBorder="1" applyAlignment="1" applyProtection="1">
      <alignment horizontal="right" vertical="center"/>
      <protection hidden="1"/>
    </xf>
    <xf numFmtId="164" fontId="2" fillId="0" borderId="4" xfId="0" applyNumberFormat="1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2" fillId="0" borderId="1" xfId="0" applyNumberFormat="1" applyFont="1" applyBorder="1" applyAlignment="1" applyProtection="1">
      <alignment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8" xfId="0" applyFont="1" applyBorder="1" applyAlignment="1" applyProtection="1">
      <alignment horizontal="right" vertical="center"/>
      <protection hidden="1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tabSelected="1" workbookViewId="0" topLeftCell="B1">
      <selection activeCell="B1" sqref="B1"/>
    </sheetView>
  </sheetViews>
  <sheetFormatPr defaultColWidth="9.140625" defaultRowHeight="12.75"/>
  <cols>
    <col min="1" max="1" width="5.00390625" style="32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10:14" ht="12.75">
      <c r="J1" s="78" t="s">
        <v>126</v>
      </c>
      <c r="K1" s="78"/>
      <c r="L1" s="78"/>
      <c r="M1" s="78"/>
      <c r="N1" s="78"/>
    </row>
    <row r="2" spans="10:14" ht="12.75">
      <c r="J2" s="78" t="s">
        <v>133</v>
      </c>
      <c r="K2" s="78"/>
      <c r="L2" s="78"/>
      <c r="M2" s="78"/>
      <c r="N2" s="78"/>
    </row>
    <row r="3" spans="10:14" ht="12.75">
      <c r="J3" s="77" t="s">
        <v>127</v>
      </c>
      <c r="K3" s="77"/>
      <c r="L3" s="77"/>
      <c r="M3" s="77"/>
      <c r="N3" s="77"/>
    </row>
    <row r="4" spans="10:14" ht="12.75">
      <c r="J4" s="77" t="s">
        <v>128</v>
      </c>
      <c r="K4" s="77"/>
      <c r="L4" s="77"/>
      <c r="M4" s="77"/>
      <c r="N4" s="77"/>
    </row>
    <row r="5" spans="10:14" ht="12.75">
      <c r="J5" s="77" t="s">
        <v>129</v>
      </c>
      <c r="K5" s="77"/>
      <c r="L5" s="77"/>
      <c r="M5" s="77"/>
      <c r="N5" s="77"/>
    </row>
    <row r="6" spans="10:14" ht="12.75">
      <c r="J6" s="1"/>
      <c r="K6" s="1"/>
      <c r="L6" s="1"/>
      <c r="M6" s="1"/>
      <c r="N6" s="1"/>
    </row>
    <row r="7" spans="2:12" ht="14.25" customHeight="1">
      <c r="B7" s="2"/>
      <c r="C7" s="2"/>
      <c r="D7" s="2"/>
      <c r="E7" s="2"/>
      <c r="F7" s="2"/>
      <c r="G7" s="2"/>
      <c r="H7" s="2"/>
      <c r="I7" s="1"/>
      <c r="J7" s="1"/>
      <c r="K7" s="1"/>
      <c r="L7" s="1"/>
    </row>
    <row r="8" spans="2:13" ht="12.75">
      <c r="B8" s="2"/>
      <c r="C8" s="2"/>
      <c r="D8" s="44" t="s">
        <v>134</v>
      </c>
      <c r="E8" s="44"/>
      <c r="F8" s="44"/>
      <c r="G8" s="44"/>
      <c r="H8" s="44"/>
      <c r="I8" s="44"/>
      <c r="J8" s="44"/>
      <c r="K8" s="44"/>
      <c r="L8" s="45"/>
      <c r="M8" s="45"/>
    </row>
    <row r="9" spans="2:13" ht="12.75">
      <c r="B9" s="2"/>
      <c r="C9" s="2"/>
      <c r="D9" s="46" t="s">
        <v>4</v>
      </c>
      <c r="E9" s="46"/>
      <c r="F9" s="46"/>
      <c r="G9" s="46"/>
      <c r="H9" s="46"/>
      <c r="I9" s="46"/>
      <c r="J9" s="46"/>
      <c r="K9" s="46"/>
      <c r="L9" s="47"/>
      <c r="M9" s="47"/>
    </row>
    <row r="10" spans="2:12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12.75">
      <c r="B11" s="2"/>
      <c r="C11" s="2"/>
      <c r="D11" s="2"/>
      <c r="E11" s="2"/>
      <c r="F11" s="55" t="s">
        <v>125</v>
      </c>
      <c r="G11" s="55"/>
      <c r="H11" s="55"/>
      <c r="I11" s="55"/>
      <c r="J11" s="55"/>
      <c r="K11" s="55"/>
      <c r="L11" s="2"/>
    </row>
    <row r="12" spans="2:12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ht="12.75">
      <c r="B13" s="2"/>
      <c r="C13" s="2"/>
      <c r="D13" s="2"/>
      <c r="E13" s="2"/>
      <c r="F13" s="2"/>
      <c r="G13" s="2"/>
      <c r="H13" s="43" t="s">
        <v>137</v>
      </c>
      <c r="I13" s="43"/>
      <c r="J13" s="43"/>
      <c r="K13" s="43"/>
      <c r="L13" s="2"/>
    </row>
    <row r="14" spans="2:12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2.75">
      <c r="B15" s="2"/>
      <c r="C15" s="2"/>
      <c r="D15" s="2"/>
      <c r="E15" s="2"/>
      <c r="F15" s="2"/>
      <c r="G15" s="2"/>
      <c r="H15" s="56" t="s">
        <v>135</v>
      </c>
      <c r="I15" s="57"/>
      <c r="J15" s="57"/>
      <c r="K15" s="57"/>
      <c r="L15" s="2"/>
    </row>
    <row r="16" spans="2:12" ht="12.75">
      <c r="B16" s="2"/>
      <c r="C16" s="2"/>
      <c r="D16" s="2"/>
      <c r="E16" s="2"/>
      <c r="F16" s="2"/>
      <c r="G16" s="2"/>
      <c r="H16" s="58" t="s">
        <v>124</v>
      </c>
      <c r="I16" s="59"/>
      <c r="J16" s="59"/>
      <c r="K16" s="59"/>
      <c r="L16" s="2"/>
    </row>
    <row r="17" spans="2:12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2.75">
      <c r="B18" s="2"/>
      <c r="C18" s="2"/>
      <c r="D18" s="2"/>
      <c r="E18" s="2"/>
      <c r="F18" s="2"/>
      <c r="G18" s="2"/>
      <c r="H18" s="54" t="s">
        <v>113</v>
      </c>
      <c r="I18" s="54"/>
      <c r="J18" s="54"/>
      <c r="K18" s="2"/>
      <c r="L18" s="2"/>
    </row>
    <row r="19" spans="2:12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6</v>
      </c>
    </row>
    <row r="21" spans="2:12" ht="12.75">
      <c r="B21" s="2"/>
      <c r="C21" s="2"/>
      <c r="D21" s="2"/>
      <c r="E21" s="2"/>
      <c r="F21" s="2"/>
      <c r="G21" s="2"/>
      <c r="H21" s="2"/>
      <c r="I21" s="71" t="s">
        <v>7</v>
      </c>
      <c r="J21" s="71"/>
      <c r="K21" s="72"/>
      <c r="L21" s="36">
        <v>34</v>
      </c>
    </row>
    <row r="22" spans="2:12" ht="12.75">
      <c r="B22" s="2"/>
      <c r="C22" s="2"/>
      <c r="D22" s="2"/>
      <c r="E22" s="2"/>
      <c r="F22" s="2"/>
      <c r="G22" s="2"/>
      <c r="H22" s="2"/>
      <c r="I22" s="73" t="s">
        <v>8</v>
      </c>
      <c r="J22" s="73"/>
      <c r="K22" s="74"/>
      <c r="L22" s="4"/>
    </row>
    <row r="23" spans="2:12" ht="12.75">
      <c r="B23" s="2"/>
      <c r="C23" s="2"/>
      <c r="D23" s="2"/>
      <c r="E23" s="2"/>
      <c r="F23" s="2"/>
      <c r="G23" s="2"/>
      <c r="H23" s="2"/>
      <c r="I23" s="75" t="s">
        <v>9</v>
      </c>
      <c r="J23" s="75"/>
      <c r="K23" s="76"/>
      <c r="L23" s="35"/>
    </row>
    <row r="24" spans="2:1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5</v>
      </c>
    </row>
    <row r="25" spans="2:12" ht="12.75">
      <c r="B25" s="65" t="s">
        <v>11</v>
      </c>
      <c r="C25" s="66"/>
      <c r="D25" s="66"/>
      <c r="E25" s="66"/>
      <c r="F25" s="66"/>
      <c r="G25" s="67"/>
      <c r="H25" s="62" t="s">
        <v>10</v>
      </c>
      <c r="I25" s="48" t="s">
        <v>121</v>
      </c>
      <c r="J25" s="48"/>
      <c r="K25" s="48"/>
      <c r="L25" s="49"/>
    </row>
    <row r="26" spans="2:12" ht="12.75">
      <c r="B26" s="68"/>
      <c r="C26" s="69"/>
      <c r="D26" s="69"/>
      <c r="E26" s="69"/>
      <c r="F26" s="69"/>
      <c r="G26" s="39"/>
      <c r="H26" s="63"/>
      <c r="I26" s="40" t="s">
        <v>122</v>
      </c>
      <c r="J26" s="41"/>
      <c r="K26" s="41"/>
      <c r="L26" s="42"/>
    </row>
    <row r="27" spans="2:12" ht="22.5" customHeight="1">
      <c r="B27" s="68"/>
      <c r="C27" s="69"/>
      <c r="D27" s="69"/>
      <c r="E27" s="69"/>
      <c r="F27" s="69"/>
      <c r="G27" s="39"/>
      <c r="H27" s="63"/>
      <c r="I27" s="62" t="s">
        <v>109</v>
      </c>
      <c r="J27" s="61" t="s">
        <v>110</v>
      </c>
      <c r="K27" s="48"/>
      <c r="L27" s="49"/>
    </row>
    <row r="28" spans="2:12" ht="26.25" customHeight="1">
      <c r="B28" s="68"/>
      <c r="C28" s="69"/>
      <c r="D28" s="69"/>
      <c r="E28" s="69"/>
      <c r="F28" s="69"/>
      <c r="G28" s="39"/>
      <c r="H28" s="63"/>
      <c r="I28" s="63"/>
      <c r="J28" s="62" t="s">
        <v>0</v>
      </c>
      <c r="K28" s="61" t="s">
        <v>1</v>
      </c>
      <c r="L28" s="49"/>
    </row>
    <row r="29" spans="2:12" ht="12.75">
      <c r="B29" s="37"/>
      <c r="C29" s="38"/>
      <c r="D29" s="38"/>
      <c r="E29" s="38"/>
      <c r="F29" s="38"/>
      <c r="G29" s="70"/>
      <c r="H29" s="64"/>
      <c r="I29" s="64"/>
      <c r="J29" s="64"/>
      <c r="K29" s="8" t="s">
        <v>2</v>
      </c>
      <c r="L29" s="8" t="s">
        <v>3</v>
      </c>
    </row>
    <row r="30" spans="2:12" ht="10.5" customHeight="1">
      <c r="B30" s="40">
        <v>1</v>
      </c>
      <c r="C30" s="41"/>
      <c r="D30" s="41"/>
      <c r="E30" s="41"/>
      <c r="F30" s="41"/>
      <c r="G30" s="42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 ht="12.75">
      <c r="A31" s="32">
        <v>1</v>
      </c>
      <c r="B31" s="29">
        <v>2</v>
      </c>
      <c r="C31" s="26"/>
      <c r="D31" s="26"/>
      <c r="E31" s="26"/>
      <c r="F31" s="26"/>
      <c r="G31" s="26"/>
      <c r="H31" s="28" t="s">
        <v>105</v>
      </c>
      <c r="I31" s="23">
        <f>I32+I39+I59+I75+I80+I90+I103+I113+I120</f>
        <v>2450.5</v>
      </c>
      <c r="J31" s="23">
        <f>J32+J39+J59+J75+J80+J90+J103+J113+J120</f>
        <v>4617.4</v>
      </c>
      <c r="K31" s="24">
        <f>K32+K39</f>
        <v>0</v>
      </c>
      <c r="L31" s="23">
        <f>L32+L39+L59+L75+L80+L90+L103+L113+L120</f>
        <v>225</v>
      </c>
    </row>
    <row r="32" spans="1:12" ht="20.25">
      <c r="A32" s="32">
        <v>2</v>
      </c>
      <c r="B32" s="31">
        <v>2</v>
      </c>
      <c r="C32" s="31">
        <v>1</v>
      </c>
      <c r="D32" s="13"/>
      <c r="E32" s="13"/>
      <c r="F32" s="13"/>
      <c r="G32" s="13"/>
      <c r="H32" s="30" t="s">
        <v>106</v>
      </c>
      <c r="I32" s="20">
        <f>I34+I36+I38</f>
        <v>362.1</v>
      </c>
      <c r="J32" s="20">
        <f>J34+J36+J38</f>
        <v>2572.9</v>
      </c>
      <c r="K32" s="20">
        <f>K34+K36</f>
        <v>0</v>
      </c>
      <c r="L32" s="20">
        <f>L37</f>
        <v>0</v>
      </c>
    </row>
    <row r="33" spans="1:12" ht="12.75">
      <c r="A33" s="32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7" t="s">
        <v>107</v>
      </c>
      <c r="I33" s="18">
        <f>I34+I36</f>
        <v>170.1</v>
      </c>
      <c r="J33" s="18">
        <f>J34+J36</f>
        <v>1878.4</v>
      </c>
      <c r="K33" s="18">
        <f>K34+K36</f>
        <v>0</v>
      </c>
      <c r="L33" s="13" t="s">
        <v>112</v>
      </c>
    </row>
    <row r="34" spans="1:12" ht="12.75">
      <c r="A34" s="32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7" t="s">
        <v>108</v>
      </c>
      <c r="I34" s="25">
        <v>170.1</v>
      </c>
      <c r="J34" s="25">
        <v>1878.4</v>
      </c>
      <c r="K34" s="25"/>
      <c r="L34" s="13" t="s">
        <v>112</v>
      </c>
    </row>
    <row r="35" spans="1:12" ht="21" customHeight="1">
      <c r="A35" s="32">
        <v>5</v>
      </c>
      <c r="B35" s="13"/>
      <c r="C35" s="13"/>
      <c r="D35" s="13"/>
      <c r="E35" s="13"/>
      <c r="F35" s="13"/>
      <c r="G35" s="13"/>
      <c r="H35" s="27" t="s">
        <v>12</v>
      </c>
      <c r="I35" s="25">
        <v>8.1</v>
      </c>
      <c r="J35" s="25">
        <v>258.9</v>
      </c>
      <c r="K35" s="25"/>
      <c r="L35" s="13" t="s">
        <v>112</v>
      </c>
    </row>
    <row r="36" spans="1:12" ht="12.75">
      <c r="A36" s="32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7" t="s">
        <v>13</v>
      </c>
      <c r="I36" s="25"/>
      <c r="J36" s="25"/>
      <c r="K36" s="25"/>
      <c r="L36" s="13" t="s">
        <v>112</v>
      </c>
    </row>
    <row r="37" spans="1:12" ht="12.75">
      <c r="A37" s="32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7" t="s">
        <v>14</v>
      </c>
      <c r="I37" s="18">
        <f>I38</f>
        <v>192</v>
      </c>
      <c r="J37" s="18">
        <f>J38</f>
        <v>694.5</v>
      </c>
      <c r="K37" s="13" t="s">
        <v>112</v>
      </c>
      <c r="L37" s="18">
        <f>L38</f>
        <v>0</v>
      </c>
    </row>
    <row r="38" spans="1:12" ht="12.75">
      <c r="A38" s="32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7" t="s">
        <v>14</v>
      </c>
      <c r="I38" s="25">
        <v>192</v>
      </c>
      <c r="J38" s="25">
        <v>694.5</v>
      </c>
      <c r="K38" s="13" t="s">
        <v>112</v>
      </c>
      <c r="L38" s="14"/>
    </row>
    <row r="39" spans="1:12" ht="12.75">
      <c r="A39" s="32">
        <v>9</v>
      </c>
      <c r="B39" s="31">
        <v>2</v>
      </c>
      <c r="C39" s="31">
        <v>2</v>
      </c>
      <c r="D39" s="13"/>
      <c r="E39" s="13"/>
      <c r="F39" s="13"/>
      <c r="G39" s="13"/>
      <c r="H39" s="30" t="s">
        <v>15</v>
      </c>
      <c r="I39" s="20">
        <f>I40</f>
        <v>724</v>
      </c>
      <c r="J39" s="20">
        <f>J40</f>
        <v>834.5000000000001</v>
      </c>
      <c r="K39" s="20">
        <f>K40</f>
        <v>0</v>
      </c>
      <c r="L39" s="20">
        <f>L40</f>
        <v>176.29999999999998</v>
      </c>
    </row>
    <row r="40" spans="1:12" ht="18" customHeight="1">
      <c r="A40" s="32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7" t="s">
        <v>15</v>
      </c>
      <c r="I40" s="18">
        <f>I41+I42+I43+I44+I45+I46+I47+I48+I49+I50+I51+I52+I53+I54+I55+I56+I57+I58</f>
        <v>724</v>
      </c>
      <c r="J40" s="18">
        <f>J41+J42+J43+J44+J45+J46+J47+J48+J49+J50+J51+J52+J53+J54+J55+J56+J57+J58</f>
        <v>834.5000000000001</v>
      </c>
      <c r="K40" s="18">
        <f>K49</f>
        <v>0</v>
      </c>
      <c r="L40" s="18">
        <f>L41+L42+L43+L44+L45+L46+L47+L48+L50+L51+L52+L53+L54+L55+L56+L57+L58</f>
        <v>176.29999999999998</v>
      </c>
    </row>
    <row r="41" spans="1:12" ht="12.75">
      <c r="A41" s="32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7" t="s">
        <v>16</v>
      </c>
      <c r="I41" s="25">
        <v>13.2</v>
      </c>
      <c r="J41" s="25">
        <v>44.6</v>
      </c>
      <c r="K41" s="13" t="s">
        <v>112</v>
      </c>
      <c r="L41" s="25"/>
    </row>
    <row r="42" spans="1:12" ht="20.25">
      <c r="A42" s="32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7" t="s">
        <v>17</v>
      </c>
      <c r="I42" s="25"/>
      <c r="J42" s="25"/>
      <c r="K42" s="13" t="s">
        <v>112</v>
      </c>
      <c r="L42" s="25"/>
    </row>
    <row r="43" spans="1:12" ht="12.75">
      <c r="A43" s="32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7" t="s">
        <v>18</v>
      </c>
      <c r="I43" s="25">
        <v>16.7</v>
      </c>
      <c r="J43" s="25">
        <v>23.9</v>
      </c>
      <c r="K43" s="13" t="s">
        <v>112</v>
      </c>
      <c r="L43" s="25"/>
    </row>
    <row r="44" spans="1:12" ht="12.75">
      <c r="A44" s="32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7" t="s">
        <v>19</v>
      </c>
      <c r="I44" s="25">
        <v>78</v>
      </c>
      <c r="J44" s="25">
        <v>127.4</v>
      </c>
      <c r="K44" s="13" t="s">
        <v>112</v>
      </c>
      <c r="L44" s="25">
        <v>2</v>
      </c>
    </row>
    <row r="45" spans="1:12" ht="12.75">
      <c r="A45" s="32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7" t="s">
        <v>20</v>
      </c>
      <c r="I45" s="25">
        <v>0.1</v>
      </c>
      <c r="J45" s="25"/>
      <c r="K45" s="13" t="s">
        <v>112</v>
      </c>
      <c r="L45" s="25"/>
    </row>
    <row r="46" spans="1:12" ht="12.75">
      <c r="A46" s="32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7" t="s">
        <v>118</v>
      </c>
      <c r="I46" s="25"/>
      <c r="J46" s="25">
        <v>4.8</v>
      </c>
      <c r="K46" s="13" t="s">
        <v>112</v>
      </c>
      <c r="L46" s="25"/>
    </row>
    <row r="47" spans="1:12" ht="12.75">
      <c r="A47" s="32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9</v>
      </c>
      <c r="H47" s="27" t="s">
        <v>21</v>
      </c>
      <c r="I47" s="25"/>
      <c r="J47" s="25"/>
      <c r="K47" s="13" t="s">
        <v>112</v>
      </c>
      <c r="L47" s="25"/>
    </row>
    <row r="48" spans="1:12" ht="12.75">
      <c r="A48" s="32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10</v>
      </c>
      <c r="H48" s="27" t="s">
        <v>22</v>
      </c>
      <c r="I48" s="25">
        <v>30.9</v>
      </c>
      <c r="J48" s="25">
        <v>100.3</v>
      </c>
      <c r="K48" s="13" t="s">
        <v>112</v>
      </c>
      <c r="L48" s="25">
        <v>11.8</v>
      </c>
    </row>
    <row r="49" spans="1:12" ht="39" customHeight="1">
      <c r="A49" s="32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11</v>
      </c>
      <c r="H49" s="27" t="s">
        <v>23</v>
      </c>
      <c r="I49" s="25"/>
      <c r="J49" s="25">
        <v>0.8</v>
      </c>
      <c r="K49" s="25"/>
      <c r="L49" s="13" t="s">
        <v>112</v>
      </c>
    </row>
    <row r="50" spans="1:12" ht="20.25">
      <c r="A50" s="32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12</v>
      </c>
      <c r="H50" s="27" t="s">
        <v>24</v>
      </c>
      <c r="I50" s="25"/>
      <c r="J50" s="25">
        <v>4.6</v>
      </c>
      <c r="K50" s="13" t="s">
        <v>112</v>
      </c>
      <c r="L50" s="25"/>
    </row>
    <row r="51" spans="1:12" ht="20.25">
      <c r="A51" s="32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14</v>
      </c>
      <c r="H51" s="27" t="s">
        <v>25</v>
      </c>
      <c r="I51" s="25"/>
      <c r="J51" s="25"/>
      <c r="K51" s="13" t="s">
        <v>112</v>
      </c>
      <c r="L51" s="25"/>
    </row>
    <row r="52" spans="1:12" ht="20.25">
      <c r="A52" s="32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15</v>
      </c>
      <c r="H52" s="27" t="s">
        <v>26</v>
      </c>
      <c r="I52" s="25">
        <v>6</v>
      </c>
      <c r="J52" s="25">
        <v>67.9</v>
      </c>
      <c r="K52" s="13" t="s">
        <v>112</v>
      </c>
      <c r="L52" s="25">
        <v>9.9</v>
      </c>
    </row>
    <row r="53" spans="1:12" ht="12.75">
      <c r="A53" s="32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16</v>
      </c>
      <c r="H53" s="27" t="s">
        <v>27</v>
      </c>
      <c r="I53" s="25">
        <v>0.1</v>
      </c>
      <c r="J53" s="25">
        <v>1.2</v>
      </c>
      <c r="K53" s="13" t="s">
        <v>112</v>
      </c>
      <c r="L53" s="25"/>
    </row>
    <row r="54" spans="1:12" ht="30">
      <c r="A54" s="32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17</v>
      </c>
      <c r="H54" s="27" t="s">
        <v>28</v>
      </c>
      <c r="I54" s="25"/>
      <c r="J54" s="25"/>
      <c r="K54" s="13" t="s">
        <v>112</v>
      </c>
      <c r="L54" s="25"/>
    </row>
    <row r="55" spans="1:12" ht="20.25">
      <c r="A55" s="32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18</v>
      </c>
      <c r="H55" s="27" t="s">
        <v>29</v>
      </c>
      <c r="I55" s="25"/>
      <c r="J55" s="25"/>
      <c r="K55" s="13" t="s">
        <v>112</v>
      </c>
      <c r="L55" s="25"/>
    </row>
    <row r="56" spans="1:12" ht="12.75">
      <c r="A56" s="32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19</v>
      </c>
      <c r="H56" s="27" t="s">
        <v>30</v>
      </c>
      <c r="I56" s="25"/>
      <c r="J56" s="25"/>
      <c r="K56" s="13" t="s">
        <v>112</v>
      </c>
      <c r="L56" s="25"/>
    </row>
    <row r="57" spans="1:12" ht="12.75">
      <c r="A57" s="32">
        <v>27</v>
      </c>
      <c r="B57" s="13">
        <v>2</v>
      </c>
      <c r="C57" s="13">
        <v>2</v>
      </c>
      <c r="D57" s="13">
        <v>1</v>
      </c>
      <c r="E57" s="13">
        <v>1</v>
      </c>
      <c r="F57" s="13">
        <v>1</v>
      </c>
      <c r="G57" s="13">
        <v>20</v>
      </c>
      <c r="H57" s="27" t="s">
        <v>31</v>
      </c>
      <c r="I57" s="25">
        <v>542.8</v>
      </c>
      <c r="J57" s="25">
        <v>237.9</v>
      </c>
      <c r="K57" s="13" t="s">
        <v>112</v>
      </c>
      <c r="L57" s="25">
        <v>148.5</v>
      </c>
    </row>
    <row r="58" spans="1:12" ht="12.75">
      <c r="A58" s="32">
        <v>28</v>
      </c>
      <c r="B58" s="13">
        <v>2</v>
      </c>
      <c r="C58" s="13">
        <v>2</v>
      </c>
      <c r="D58" s="13">
        <v>1</v>
      </c>
      <c r="E58" s="13">
        <v>1</v>
      </c>
      <c r="F58" s="13">
        <v>1</v>
      </c>
      <c r="G58" s="13">
        <v>30</v>
      </c>
      <c r="H58" s="27" t="s">
        <v>32</v>
      </c>
      <c r="I58" s="25">
        <v>36.2</v>
      </c>
      <c r="J58" s="25">
        <v>221.1</v>
      </c>
      <c r="K58" s="13" t="s">
        <v>112</v>
      </c>
      <c r="L58" s="25">
        <v>4.1</v>
      </c>
    </row>
    <row r="59" spans="1:12" ht="12.75">
      <c r="A59" s="32">
        <v>29</v>
      </c>
      <c r="B59" s="31">
        <v>2</v>
      </c>
      <c r="C59" s="31">
        <v>3</v>
      </c>
      <c r="D59" s="31"/>
      <c r="E59" s="31"/>
      <c r="F59" s="31"/>
      <c r="G59" s="31"/>
      <c r="H59" s="30" t="s">
        <v>33</v>
      </c>
      <c r="I59" s="20">
        <f>I60+I73</f>
        <v>0</v>
      </c>
      <c r="J59" s="20">
        <f>J60+J73</f>
        <v>0</v>
      </c>
      <c r="K59" s="13" t="s">
        <v>112</v>
      </c>
      <c r="L59" s="20">
        <f>L60+L73</f>
        <v>0</v>
      </c>
    </row>
    <row r="60" spans="1:12" ht="12.75">
      <c r="A60" s="32">
        <v>30</v>
      </c>
      <c r="B60" s="13">
        <v>2</v>
      </c>
      <c r="C60" s="13">
        <v>3</v>
      </c>
      <c r="D60" s="13">
        <v>1</v>
      </c>
      <c r="E60" s="13"/>
      <c r="F60" s="13"/>
      <c r="G60" s="13"/>
      <c r="H60" s="27" t="s">
        <v>34</v>
      </c>
      <c r="I60" s="18">
        <f>I61+I65+I69</f>
        <v>0</v>
      </c>
      <c r="J60" s="18">
        <f>J61+J65+J69</f>
        <v>0</v>
      </c>
      <c r="K60" s="13" t="s">
        <v>112</v>
      </c>
      <c r="L60" s="18">
        <f>L61+L65+L69</f>
        <v>0</v>
      </c>
    </row>
    <row r="61" spans="1:12" ht="12.75">
      <c r="A61" s="32">
        <v>31</v>
      </c>
      <c r="B61" s="13">
        <v>2</v>
      </c>
      <c r="C61" s="13">
        <v>3</v>
      </c>
      <c r="D61" s="13">
        <v>1</v>
      </c>
      <c r="E61" s="13">
        <v>1</v>
      </c>
      <c r="F61" s="13"/>
      <c r="G61" s="13"/>
      <c r="H61" s="27" t="s">
        <v>35</v>
      </c>
      <c r="I61" s="18">
        <f>I62+I63+I64</f>
        <v>0</v>
      </c>
      <c r="J61" s="18">
        <f>J62+J63+J64</f>
        <v>0</v>
      </c>
      <c r="K61" s="13" t="s">
        <v>112</v>
      </c>
      <c r="L61" s="18">
        <f>L62+L63+L64</f>
        <v>0</v>
      </c>
    </row>
    <row r="62" spans="1:12" ht="20.25">
      <c r="A62" s="32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1</v>
      </c>
      <c r="H62" s="27" t="s">
        <v>36</v>
      </c>
      <c r="I62" s="25"/>
      <c r="J62" s="25"/>
      <c r="K62" s="13" t="s">
        <v>112</v>
      </c>
      <c r="L62" s="25"/>
    </row>
    <row r="63" spans="1:12" ht="20.25">
      <c r="A63" s="32">
        <v>33</v>
      </c>
      <c r="B63" s="13">
        <v>2</v>
      </c>
      <c r="C63" s="13">
        <v>3</v>
      </c>
      <c r="D63" s="13">
        <v>1</v>
      </c>
      <c r="E63" s="13">
        <v>1</v>
      </c>
      <c r="F63" s="13">
        <v>1</v>
      </c>
      <c r="G63" s="13">
        <v>2</v>
      </c>
      <c r="H63" s="27" t="s">
        <v>37</v>
      </c>
      <c r="I63" s="25"/>
      <c r="J63" s="25"/>
      <c r="K63" s="13" t="s">
        <v>112</v>
      </c>
      <c r="L63" s="25"/>
    </row>
    <row r="64" spans="1:12" ht="20.25">
      <c r="A64" s="32">
        <v>34</v>
      </c>
      <c r="B64" s="13">
        <v>2</v>
      </c>
      <c r="C64" s="13">
        <v>3</v>
      </c>
      <c r="D64" s="13">
        <v>1</v>
      </c>
      <c r="E64" s="13">
        <v>1</v>
      </c>
      <c r="F64" s="13">
        <v>1</v>
      </c>
      <c r="G64" s="13">
        <v>3</v>
      </c>
      <c r="H64" s="27" t="s">
        <v>38</v>
      </c>
      <c r="I64" s="25"/>
      <c r="J64" s="25"/>
      <c r="K64" s="13" t="s">
        <v>112</v>
      </c>
      <c r="L64" s="25"/>
    </row>
    <row r="65" spans="1:12" ht="20.25">
      <c r="A65" s="32">
        <v>35</v>
      </c>
      <c r="B65" s="13">
        <v>2</v>
      </c>
      <c r="C65" s="13">
        <v>3</v>
      </c>
      <c r="D65" s="13">
        <v>1</v>
      </c>
      <c r="E65" s="13">
        <v>2</v>
      </c>
      <c r="F65" s="13"/>
      <c r="G65" s="13"/>
      <c r="H65" s="27" t="s">
        <v>119</v>
      </c>
      <c r="I65" s="18">
        <f>I66+I67+I68</f>
        <v>0</v>
      </c>
      <c r="J65" s="18">
        <f>J66+J67+J68</f>
        <v>0</v>
      </c>
      <c r="K65" s="13" t="s">
        <v>112</v>
      </c>
      <c r="L65" s="18">
        <f>L66+L67+L68</f>
        <v>0</v>
      </c>
    </row>
    <row r="66" spans="1:12" ht="20.25">
      <c r="A66" s="32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1</v>
      </c>
      <c r="H66" s="27" t="s">
        <v>36</v>
      </c>
      <c r="I66" s="25"/>
      <c r="J66" s="25"/>
      <c r="K66" s="13" t="s">
        <v>112</v>
      </c>
      <c r="L66" s="25"/>
    </row>
    <row r="67" spans="1:12" ht="20.25">
      <c r="A67" s="32">
        <v>37</v>
      </c>
      <c r="B67" s="13">
        <v>2</v>
      </c>
      <c r="C67" s="13">
        <v>3</v>
      </c>
      <c r="D67" s="13">
        <v>1</v>
      </c>
      <c r="E67" s="13">
        <v>2</v>
      </c>
      <c r="F67" s="13">
        <v>1</v>
      </c>
      <c r="G67" s="13">
        <v>2</v>
      </c>
      <c r="H67" s="27" t="s">
        <v>37</v>
      </c>
      <c r="I67" s="25"/>
      <c r="J67" s="25"/>
      <c r="K67" s="13" t="s">
        <v>112</v>
      </c>
      <c r="L67" s="25"/>
    </row>
    <row r="68" spans="1:12" ht="20.25">
      <c r="A68" s="32">
        <v>38</v>
      </c>
      <c r="B68" s="13">
        <v>2</v>
      </c>
      <c r="C68" s="13">
        <v>3</v>
      </c>
      <c r="D68" s="13">
        <v>1</v>
      </c>
      <c r="E68" s="13">
        <v>2</v>
      </c>
      <c r="F68" s="13">
        <v>1</v>
      </c>
      <c r="G68" s="13">
        <v>3</v>
      </c>
      <c r="H68" s="27" t="s">
        <v>38</v>
      </c>
      <c r="I68" s="25"/>
      <c r="J68" s="25"/>
      <c r="K68" s="13" t="s">
        <v>112</v>
      </c>
      <c r="L68" s="25"/>
    </row>
    <row r="69" spans="1:12" ht="12.75">
      <c r="A69" s="32">
        <v>39</v>
      </c>
      <c r="B69" s="13">
        <v>2</v>
      </c>
      <c r="C69" s="13">
        <v>3</v>
      </c>
      <c r="D69" s="13">
        <v>1</v>
      </c>
      <c r="E69" s="13">
        <v>3</v>
      </c>
      <c r="F69" s="13"/>
      <c r="G69" s="13"/>
      <c r="H69" s="27" t="s">
        <v>39</v>
      </c>
      <c r="I69" s="18">
        <f>I70+I71+I72</f>
        <v>0</v>
      </c>
      <c r="J69" s="18">
        <f>J70+J71+J72</f>
        <v>0</v>
      </c>
      <c r="K69" s="13" t="s">
        <v>112</v>
      </c>
      <c r="L69" s="18">
        <f>L70+L71+L72</f>
        <v>0</v>
      </c>
    </row>
    <row r="70" spans="1:12" ht="12.75">
      <c r="A70" s="32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1</v>
      </c>
      <c r="H70" s="27" t="s">
        <v>40</v>
      </c>
      <c r="I70" s="25"/>
      <c r="J70" s="25"/>
      <c r="K70" s="13" t="s">
        <v>112</v>
      </c>
      <c r="L70" s="25"/>
    </row>
    <row r="71" spans="1:12" ht="12.75">
      <c r="A71" s="32">
        <v>41</v>
      </c>
      <c r="B71" s="13">
        <v>2</v>
      </c>
      <c r="C71" s="13">
        <v>3</v>
      </c>
      <c r="D71" s="13">
        <v>1</v>
      </c>
      <c r="E71" s="13">
        <v>3</v>
      </c>
      <c r="F71" s="13">
        <v>1</v>
      </c>
      <c r="G71" s="13">
        <v>2</v>
      </c>
      <c r="H71" s="27" t="s">
        <v>41</v>
      </c>
      <c r="I71" s="25"/>
      <c r="J71" s="25"/>
      <c r="K71" s="13" t="s">
        <v>112</v>
      </c>
      <c r="L71" s="25"/>
    </row>
    <row r="72" spans="1:12" ht="12.75">
      <c r="A72" s="32">
        <v>42</v>
      </c>
      <c r="B72" s="13">
        <v>2</v>
      </c>
      <c r="C72" s="13">
        <v>3</v>
      </c>
      <c r="D72" s="13">
        <v>1</v>
      </c>
      <c r="E72" s="13">
        <v>3</v>
      </c>
      <c r="F72" s="13">
        <v>1</v>
      </c>
      <c r="G72" s="13">
        <v>3</v>
      </c>
      <c r="H72" s="27" t="s">
        <v>42</v>
      </c>
      <c r="I72" s="25"/>
      <c r="J72" s="25"/>
      <c r="K72" s="13" t="s">
        <v>112</v>
      </c>
      <c r="L72" s="25"/>
    </row>
    <row r="73" spans="1:12" ht="12.75">
      <c r="A73" s="32">
        <v>43</v>
      </c>
      <c r="B73" s="13">
        <v>2</v>
      </c>
      <c r="C73" s="13">
        <v>3</v>
      </c>
      <c r="D73" s="13">
        <v>2</v>
      </c>
      <c r="E73" s="13"/>
      <c r="F73" s="13"/>
      <c r="G73" s="13"/>
      <c r="H73" s="27" t="s">
        <v>43</v>
      </c>
      <c r="I73" s="18">
        <f>I74</f>
        <v>0</v>
      </c>
      <c r="J73" s="18">
        <f>J74</f>
        <v>0</v>
      </c>
      <c r="K73" s="13" t="s">
        <v>112</v>
      </c>
      <c r="L73" s="18">
        <f>L74</f>
        <v>0</v>
      </c>
    </row>
    <row r="74" spans="1:12" ht="30">
      <c r="A74" s="32">
        <v>44</v>
      </c>
      <c r="B74" s="13">
        <v>2</v>
      </c>
      <c r="C74" s="13">
        <v>3</v>
      </c>
      <c r="D74" s="13">
        <v>2</v>
      </c>
      <c r="E74" s="13">
        <v>1</v>
      </c>
      <c r="F74" s="13">
        <v>1</v>
      </c>
      <c r="G74" s="13">
        <v>1</v>
      </c>
      <c r="H74" s="27" t="s">
        <v>44</v>
      </c>
      <c r="I74" s="25"/>
      <c r="J74" s="25"/>
      <c r="K74" s="13" t="s">
        <v>112</v>
      </c>
      <c r="L74" s="25"/>
    </row>
    <row r="75" spans="1:12" ht="12.75">
      <c r="A75" s="32">
        <v>45</v>
      </c>
      <c r="B75" s="31">
        <v>2</v>
      </c>
      <c r="C75" s="31">
        <v>4</v>
      </c>
      <c r="D75" s="31"/>
      <c r="E75" s="31"/>
      <c r="F75" s="31"/>
      <c r="G75" s="31"/>
      <c r="H75" s="30" t="s">
        <v>45</v>
      </c>
      <c r="I75" s="20">
        <f>I76</f>
        <v>0</v>
      </c>
      <c r="J75" s="20">
        <f>J76</f>
        <v>0</v>
      </c>
      <c r="K75" s="13" t="s">
        <v>112</v>
      </c>
      <c r="L75" s="20">
        <f>L76</f>
        <v>0</v>
      </c>
    </row>
    <row r="76" spans="1:12" ht="12.75">
      <c r="A76" s="32">
        <v>46</v>
      </c>
      <c r="B76" s="13">
        <v>2</v>
      </c>
      <c r="C76" s="13">
        <v>4</v>
      </c>
      <c r="D76" s="13">
        <v>1</v>
      </c>
      <c r="E76" s="13"/>
      <c r="F76" s="13"/>
      <c r="G76" s="13"/>
      <c r="H76" s="27" t="s">
        <v>46</v>
      </c>
      <c r="I76" s="18">
        <f>I77+I78+I79</f>
        <v>0</v>
      </c>
      <c r="J76" s="18">
        <f>J77+J78+J79</f>
        <v>0</v>
      </c>
      <c r="K76" s="13" t="s">
        <v>112</v>
      </c>
      <c r="L76" s="18">
        <f>L77+L78+L79</f>
        <v>0</v>
      </c>
    </row>
    <row r="77" spans="1:12" ht="12.75">
      <c r="A77" s="32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1</v>
      </c>
      <c r="H77" s="27" t="s">
        <v>47</v>
      </c>
      <c r="I77" s="25"/>
      <c r="J77" s="25"/>
      <c r="K77" s="13" t="s">
        <v>112</v>
      </c>
      <c r="L77" s="25"/>
    </row>
    <row r="78" spans="1:12" ht="12.75">
      <c r="A78" s="32">
        <v>48</v>
      </c>
      <c r="B78" s="13">
        <v>2</v>
      </c>
      <c r="C78" s="13">
        <v>4</v>
      </c>
      <c r="D78" s="13">
        <v>1</v>
      </c>
      <c r="E78" s="13">
        <v>1</v>
      </c>
      <c r="F78" s="13">
        <v>1</v>
      </c>
      <c r="G78" s="13">
        <v>2</v>
      </c>
      <c r="H78" s="27" t="s">
        <v>48</v>
      </c>
      <c r="I78" s="25"/>
      <c r="J78" s="25"/>
      <c r="K78" s="13" t="s">
        <v>112</v>
      </c>
      <c r="L78" s="25"/>
    </row>
    <row r="79" spans="1:12" ht="12.75">
      <c r="A79" s="32">
        <v>49</v>
      </c>
      <c r="B79" s="13">
        <v>2</v>
      </c>
      <c r="C79" s="13">
        <v>4</v>
      </c>
      <c r="D79" s="13">
        <v>1</v>
      </c>
      <c r="E79" s="13">
        <v>1</v>
      </c>
      <c r="F79" s="13">
        <v>1</v>
      </c>
      <c r="G79" s="13">
        <v>3</v>
      </c>
      <c r="H79" s="27" t="s">
        <v>49</v>
      </c>
      <c r="I79" s="14"/>
      <c r="J79" s="25"/>
      <c r="K79" s="13" t="s">
        <v>112</v>
      </c>
      <c r="L79" s="25"/>
    </row>
    <row r="80" spans="1:12" ht="12.75">
      <c r="A80" s="32">
        <v>50</v>
      </c>
      <c r="B80" s="31">
        <v>2</v>
      </c>
      <c r="C80" s="31">
        <v>5</v>
      </c>
      <c r="D80" s="31"/>
      <c r="E80" s="31"/>
      <c r="F80" s="31"/>
      <c r="G80" s="31"/>
      <c r="H80" s="30" t="s">
        <v>50</v>
      </c>
      <c r="I80" s="20">
        <f>I81+I84+I87</f>
        <v>0</v>
      </c>
      <c r="J80" s="20">
        <f>J81+J84+J87</f>
        <v>0</v>
      </c>
      <c r="K80" s="13" t="s">
        <v>112</v>
      </c>
      <c r="L80" s="20">
        <f>L81+L84+L87</f>
        <v>0</v>
      </c>
    </row>
    <row r="81" spans="1:12" ht="12.75">
      <c r="A81" s="32">
        <v>51</v>
      </c>
      <c r="B81" s="13">
        <v>2</v>
      </c>
      <c r="C81" s="13">
        <v>5</v>
      </c>
      <c r="D81" s="13">
        <v>1</v>
      </c>
      <c r="E81" s="13"/>
      <c r="F81" s="13"/>
      <c r="G81" s="13"/>
      <c r="H81" s="27" t="s">
        <v>51</v>
      </c>
      <c r="I81" s="18">
        <f>I82+I83</f>
        <v>0</v>
      </c>
      <c r="J81" s="18">
        <f>J82+J83</f>
        <v>0</v>
      </c>
      <c r="K81" s="13" t="s">
        <v>112</v>
      </c>
      <c r="L81" s="18">
        <f>L82+L83</f>
        <v>0</v>
      </c>
    </row>
    <row r="82" spans="1:12" ht="12.75">
      <c r="A82" s="32">
        <v>52</v>
      </c>
      <c r="B82" s="13">
        <v>2</v>
      </c>
      <c r="C82" s="13">
        <v>5</v>
      </c>
      <c r="D82" s="13">
        <v>1</v>
      </c>
      <c r="E82" s="13">
        <v>1</v>
      </c>
      <c r="F82" s="13">
        <v>1</v>
      </c>
      <c r="G82" s="13">
        <v>1</v>
      </c>
      <c r="H82" s="27" t="s">
        <v>52</v>
      </c>
      <c r="I82" s="14"/>
      <c r="J82" s="25"/>
      <c r="K82" s="13" t="s">
        <v>112</v>
      </c>
      <c r="L82" s="25"/>
    </row>
    <row r="83" spans="1:12" ht="12.75">
      <c r="A83" s="32">
        <v>53</v>
      </c>
      <c r="B83" s="13">
        <v>2</v>
      </c>
      <c r="C83" s="13">
        <v>5</v>
      </c>
      <c r="D83" s="13">
        <v>1</v>
      </c>
      <c r="E83" s="13">
        <v>1</v>
      </c>
      <c r="F83" s="13">
        <v>1</v>
      </c>
      <c r="G83" s="13">
        <v>2</v>
      </c>
      <c r="H83" s="27" t="s">
        <v>53</v>
      </c>
      <c r="I83" s="14"/>
      <c r="J83" s="25"/>
      <c r="K83" s="13" t="s">
        <v>112</v>
      </c>
      <c r="L83" s="25"/>
    </row>
    <row r="84" spans="1:12" ht="20.25">
      <c r="A84" s="32">
        <v>54</v>
      </c>
      <c r="B84" s="13">
        <v>2</v>
      </c>
      <c r="C84" s="13">
        <v>5</v>
      </c>
      <c r="D84" s="13">
        <v>2</v>
      </c>
      <c r="E84" s="13"/>
      <c r="F84" s="13"/>
      <c r="G84" s="13"/>
      <c r="H84" s="27" t="s">
        <v>54</v>
      </c>
      <c r="I84" s="18">
        <f>I85+I86</f>
        <v>0</v>
      </c>
      <c r="J84" s="18">
        <f>J85+J86</f>
        <v>0</v>
      </c>
      <c r="K84" s="13" t="s">
        <v>112</v>
      </c>
      <c r="L84" s="18">
        <f>L85+L86</f>
        <v>0</v>
      </c>
    </row>
    <row r="85" spans="1:12" ht="12.75">
      <c r="A85" s="32">
        <v>55</v>
      </c>
      <c r="B85" s="13">
        <v>2</v>
      </c>
      <c r="C85" s="13">
        <v>5</v>
      </c>
      <c r="D85" s="13">
        <v>2</v>
      </c>
      <c r="E85" s="13">
        <v>1</v>
      </c>
      <c r="F85" s="13">
        <v>1</v>
      </c>
      <c r="G85" s="13">
        <v>1</v>
      </c>
      <c r="H85" s="27" t="s">
        <v>52</v>
      </c>
      <c r="I85" s="14"/>
      <c r="J85" s="25"/>
      <c r="K85" s="13" t="s">
        <v>112</v>
      </c>
      <c r="L85" s="25"/>
    </row>
    <row r="86" spans="1:12" ht="12.75">
      <c r="A86" s="32">
        <v>56</v>
      </c>
      <c r="B86" s="13">
        <v>2</v>
      </c>
      <c r="C86" s="13">
        <v>5</v>
      </c>
      <c r="D86" s="13">
        <v>2</v>
      </c>
      <c r="E86" s="13">
        <v>1</v>
      </c>
      <c r="F86" s="13">
        <v>1</v>
      </c>
      <c r="G86" s="13">
        <v>2</v>
      </c>
      <c r="H86" s="27" t="s">
        <v>53</v>
      </c>
      <c r="I86" s="14"/>
      <c r="J86" s="25"/>
      <c r="K86" s="13" t="s">
        <v>112</v>
      </c>
      <c r="L86" s="25"/>
    </row>
    <row r="87" spans="1:12" ht="20.25">
      <c r="A87" s="32">
        <v>57</v>
      </c>
      <c r="B87" s="13">
        <v>2</v>
      </c>
      <c r="C87" s="13">
        <v>5</v>
      </c>
      <c r="D87" s="13">
        <v>3</v>
      </c>
      <c r="E87" s="13"/>
      <c r="F87" s="13"/>
      <c r="G87" s="13"/>
      <c r="H87" s="27" t="s">
        <v>55</v>
      </c>
      <c r="I87" s="18">
        <f>I88+I89</f>
        <v>0</v>
      </c>
      <c r="J87" s="18">
        <f>J88+J89</f>
        <v>0</v>
      </c>
      <c r="K87" s="13" t="s">
        <v>112</v>
      </c>
      <c r="L87" s="18">
        <f>L88+L89</f>
        <v>0</v>
      </c>
    </row>
    <row r="88" spans="1:12" ht="12.75">
      <c r="A88" s="32">
        <v>58</v>
      </c>
      <c r="B88" s="13">
        <v>2</v>
      </c>
      <c r="C88" s="13">
        <v>5</v>
      </c>
      <c r="D88" s="13">
        <v>3</v>
      </c>
      <c r="E88" s="13">
        <v>1</v>
      </c>
      <c r="F88" s="13">
        <v>1</v>
      </c>
      <c r="G88" s="13">
        <v>1</v>
      </c>
      <c r="H88" s="27" t="s">
        <v>52</v>
      </c>
      <c r="I88" s="14"/>
      <c r="J88" s="25"/>
      <c r="K88" s="13" t="s">
        <v>112</v>
      </c>
      <c r="L88" s="25"/>
    </row>
    <row r="89" spans="1:12" ht="12.75">
      <c r="A89" s="32">
        <v>59</v>
      </c>
      <c r="B89" s="13">
        <v>2</v>
      </c>
      <c r="C89" s="13">
        <v>5</v>
      </c>
      <c r="D89" s="13">
        <v>3</v>
      </c>
      <c r="E89" s="13">
        <v>1</v>
      </c>
      <c r="F89" s="13">
        <v>1</v>
      </c>
      <c r="G89" s="13">
        <v>2</v>
      </c>
      <c r="H89" s="27" t="s">
        <v>53</v>
      </c>
      <c r="I89" s="14"/>
      <c r="J89" s="25"/>
      <c r="K89" s="13" t="s">
        <v>112</v>
      </c>
      <c r="L89" s="25"/>
    </row>
    <row r="90" spans="1:12" ht="20.25">
      <c r="A90" s="32">
        <v>60</v>
      </c>
      <c r="B90" s="31">
        <v>2</v>
      </c>
      <c r="C90" s="31">
        <v>6</v>
      </c>
      <c r="D90" s="31"/>
      <c r="E90" s="31"/>
      <c r="F90" s="31"/>
      <c r="G90" s="31"/>
      <c r="H90" s="30" t="s">
        <v>56</v>
      </c>
      <c r="I90" s="20">
        <f>I91+I95+I97+I99+I101</f>
        <v>0</v>
      </c>
      <c r="J90" s="20">
        <f>J91+J95+J97+J99+J101</f>
        <v>0</v>
      </c>
      <c r="K90" s="13" t="s">
        <v>112</v>
      </c>
      <c r="L90" s="20">
        <f>L91+L95+L97+L99+L101</f>
        <v>0</v>
      </c>
    </row>
    <row r="91" spans="1:12" ht="12.75">
      <c r="A91" s="32">
        <v>61</v>
      </c>
      <c r="B91" s="13">
        <v>2</v>
      </c>
      <c r="C91" s="13">
        <v>6</v>
      </c>
      <c r="D91" s="13">
        <v>1</v>
      </c>
      <c r="E91" s="13"/>
      <c r="F91" s="13"/>
      <c r="G91" s="13"/>
      <c r="H91" s="27" t="s">
        <v>57</v>
      </c>
      <c r="I91" s="18">
        <f>I92</f>
        <v>0</v>
      </c>
      <c r="J91" s="18">
        <f>J92</f>
        <v>0</v>
      </c>
      <c r="K91" s="13" t="s">
        <v>112</v>
      </c>
      <c r="L91" s="18">
        <f>L92</f>
        <v>0</v>
      </c>
    </row>
    <row r="92" spans="1:12" ht="12.75">
      <c r="A92" s="32">
        <v>62</v>
      </c>
      <c r="B92" s="13">
        <v>2</v>
      </c>
      <c r="C92" s="13">
        <v>6</v>
      </c>
      <c r="D92" s="13">
        <v>1</v>
      </c>
      <c r="E92" s="13">
        <v>1</v>
      </c>
      <c r="F92" s="13">
        <v>1</v>
      </c>
      <c r="G92" s="13"/>
      <c r="H92" s="27" t="s">
        <v>57</v>
      </c>
      <c r="I92" s="18">
        <f>I93+I94</f>
        <v>0</v>
      </c>
      <c r="J92" s="18">
        <f>J93+J94</f>
        <v>0</v>
      </c>
      <c r="K92" s="13" t="s">
        <v>112</v>
      </c>
      <c r="L92" s="18">
        <f>L93+L94</f>
        <v>0</v>
      </c>
    </row>
    <row r="93" spans="1:12" ht="12.75">
      <c r="A93" s="32">
        <v>63</v>
      </c>
      <c r="B93" s="13">
        <v>2</v>
      </c>
      <c r="C93" s="13">
        <v>6</v>
      </c>
      <c r="D93" s="13">
        <v>1</v>
      </c>
      <c r="E93" s="13">
        <v>1</v>
      </c>
      <c r="F93" s="13">
        <v>1</v>
      </c>
      <c r="G93" s="13">
        <v>1</v>
      </c>
      <c r="H93" s="27" t="s">
        <v>58</v>
      </c>
      <c r="I93" s="14"/>
      <c r="J93" s="25"/>
      <c r="K93" s="13" t="s">
        <v>112</v>
      </c>
      <c r="L93" s="25"/>
    </row>
    <row r="94" spans="1:12" ht="12.75">
      <c r="A94" s="32">
        <v>64</v>
      </c>
      <c r="B94" s="13">
        <v>2</v>
      </c>
      <c r="C94" s="13">
        <v>6</v>
      </c>
      <c r="D94" s="13">
        <v>1</v>
      </c>
      <c r="E94" s="13">
        <v>1</v>
      </c>
      <c r="F94" s="13">
        <v>1</v>
      </c>
      <c r="G94" s="13">
        <v>2</v>
      </c>
      <c r="H94" s="27" t="s">
        <v>59</v>
      </c>
      <c r="I94" s="14"/>
      <c r="J94" s="25"/>
      <c r="K94" s="13" t="s">
        <v>112</v>
      </c>
      <c r="L94" s="25"/>
    </row>
    <row r="95" spans="1:12" ht="12.75">
      <c r="A95" s="32">
        <v>65</v>
      </c>
      <c r="B95" s="13">
        <v>2</v>
      </c>
      <c r="C95" s="13">
        <v>6</v>
      </c>
      <c r="D95" s="13">
        <v>2</v>
      </c>
      <c r="E95" s="13"/>
      <c r="F95" s="13"/>
      <c r="G95" s="13"/>
      <c r="H95" s="27" t="s">
        <v>60</v>
      </c>
      <c r="I95" s="18">
        <f>I96</f>
        <v>0</v>
      </c>
      <c r="J95" s="18">
        <f>J96</f>
        <v>0</v>
      </c>
      <c r="K95" s="13" t="s">
        <v>112</v>
      </c>
      <c r="L95" s="18">
        <f>L96</f>
        <v>0</v>
      </c>
    </row>
    <row r="96" spans="1:12" ht="12.75">
      <c r="A96" s="32">
        <v>66</v>
      </c>
      <c r="B96" s="13">
        <v>2</v>
      </c>
      <c r="C96" s="13">
        <v>6</v>
      </c>
      <c r="D96" s="13">
        <v>2</v>
      </c>
      <c r="E96" s="13">
        <v>1</v>
      </c>
      <c r="F96" s="13">
        <v>1</v>
      </c>
      <c r="G96" s="13">
        <v>1</v>
      </c>
      <c r="H96" s="27" t="s">
        <v>60</v>
      </c>
      <c r="I96" s="14"/>
      <c r="J96" s="25"/>
      <c r="K96" s="13" t="s">
        <v>112</v>
      </c>
      <c r="L96" s="14"/>
    </row>
    <row r="97" spans="1:12" ht="20.25">
      <c r="A97" s="32">
        <v>67</v>
      </c>
      <c r="B97" s="13">
        <v>2</v>
      </c>
      <c r="C97" s="13">
        <v>6</v>
      </c>
      <c r="D97" s="13">
        <v>3</v>
      </c>
      <c r="E97" s="13"/>
      <c r="F97" s="13"/>
      <c r="G97" s="13"/>
      <c r="H97" s="27" t="s">
        <v>61</v>
      </c>
      <c r="I97" s="19">
        <f>I98</f>
        <v>0</v>
      </c>
      <c r="J97" s="19">
        <f>J98</f>
        <v>0</v>
      </c>
      <c r="K97" s="13" t="s">
        <v>112</v>
      </c>
      <c r="L97" s="19">
        <f>L98</f>
        <v>0</v>
      </c>
    </row>
    <row r="98" spans="1:12" ht="20.25">
      <c r="A98" s="32">
        <v>68</v>
      </c>
      <c r="B98" s="13">
        <v>2</v>
      </c>
      <c r="C98" s="13">
        <v>6</v>
      </c>
      <c r="D98" s="13">
        <v>3</v>
      </c>
      <c r="E98" s="13">
        <v>1</v>
      </c>
      <c r="F98" s="13">
        <v>1</v>
      </c>
      <c r="G98" s="13">
        <v>1</v>
      </c>
      <c r="H98" s="27" t="s">
        <v>61</v>
      </c>
      <c r="I98" s="25"/>
      <c r="J98" s="25"/>
      <c r="K98" s="13" t="s">
        <v>112</v>
      </c>
      <c r="L98" s="25"/>
    </row>
    <row r="99" spans="1:12" ht="20.25">
      <c r="A99" s="32">
        <v>69</v>
      </c>
      <c r="B99" s="13">
        <v>2</v>
      </c>
      <c r="C99" s="13">
        <v>6</v>
      </c>
      <c r="D99" s="13">
        <v>4</v>
      </c>
      <c r="E99" s="13"/>
      <c r="F99" s="13"/>
      <c r="G99" s="13"/>
      <c r="H99" s="27" t="s">
        <v>62</v>
      </c>
      <c r="I99" s="18">
        <f>I100</f>
        <v>0</v>
      </c>
      <c r="J99" s="18">
        <f>J100</f>
        <v>0</v>
      </c>
      <c r="K99" s="13" t="s">
        <v>112</v>
      </c>
      <c r="L99" s="18">
        <f>L100</f>
        <v>0</v>
      </c>
    </row>
    <row r="100" spans="1:12" ht="20.25">
      <c r="A100" s="32">
        <v>70</v>
      </c>
      <c r="B100" s="13">
        <v>2</v>
      </c>
      <c r="C100" s="13">
        <v>6</v>
      </c>
      <c r="D100" s="13">
        <v>4</v>
      </c>
      <c r="E100" s="13">
        <v>1</v>
      </c>
      <c r="F100" s="13">
        <v>1</v>
      </c>
      <c r="G100" s="13">
        <v>1</v>
      </c>
      <c r="H100" s="27" t="s">
        <v>62</v>
      </c>
      <c r="I100" s="25"/>
      <c r="J100" s="25"/>
      <c r="K100" s="13" t="s">
        <v>112</v>
      </c>
      <c r="L100" s="25"/>
    </row>
    <row r="101" spans="1:12" ht="20.25">
      <c r="A101" s="32">
        <v>71</v>
      </c>
      <c r="B101" s="13">
        <v>2</v>
      </c>
      <c r="C101" s="13">
        <v>6</v>
      </c>
      <c r="D101" s="13">
        <v>5</v>
      </c>
      <c r="E101" s="13"/>
      <c r="F101" s="13"/>
      <c r="G101" s="13"/>
      <c r="H101" s="27" t="s">
        <v>63</v>
      </c>
      <c r="I101" s="18">
        <f>I102</f>
        <v>0</v>
      </c>
      <c r="J101" s="18">
        <f>J102</f>
        <v>0</v>
      </c>
      <c r="K101" s="12" t="s">
        <v>112</v>
      </c>
      <c r="L101" s="18">
        <f>L102</f>
        <v>0</v>
      </c>
    </row>
    <row r="102" spans="1:12" ht="20.25">
      <c r="A102" s="32">
        <v>72</v>
      </c>
      <c r="B102" s="13">
        <v>2</v>
      </c>
      <c r="C102" s="13">
        <v>6</v>
      </c>
      <c r="D102" s="13">
        <v>5</v>
      </c>
      <c r="E102" s="13">
        <v>1</v>
      </c>
      <c r="F102" s="13">
        <v>1</v>
      </c>
      <c r="G102" s="13">
        <v>1</v>
      </c>
      <c r="H102" s="27" t="s">
        <v>63</v>
      </c>
      <c r="I102" s="25"/>
      <c r="J102" s="25"/>
      <c r="K102" s="12" t="s">
        <v>112</v>
      </c>
      <c r="L102" s="25"/>
    </row>
    <row r="103" spans="1:12" ht="24" customHeight="1">
      <c r="A103" s="32">
        <v>73</v>
      </c>
      <c r="B103" s="31">
        <v>2</v>
      </c>
      <c r="C103" s="31">
        <v>7</v>
      </c>
      <c r="D103" s="31"/>
      <c r="E103" s="31"/>
      <c r="F103" s="31"/>
      <c r="G103" s="31"/>
      <c r="H103" s="30" t="s">
        <v>64</v>
      </c>
      <c r="I103" s="20">
        <f>I104+I107+I110</f>
        <v>968.4000000000001</v>
      </c>
      <c r="J103" s="20">
        <f>J104+J107+J110</f>
        <v>678.5999999999999</v>
      </c>
      <c r="K103" s="12" t="s">
        <v>112</v>
      </c>
      <c r="L103" s="20">
        <f>L104+L107+L110</f>
        <v>0</v>
      </c>
    </row>
    <row r="104" spans="1:12" ht="20.25">
      <c r="A104" s="32">
        <v>74</v>
      </c>
      <c r="B104" s="13">
        <v>2</v>
      </c>
      <c r="C104" s="13">
        <v>7</v>
      </c>
      <c r="D104" s="13">
        <v>1</v>
      </c>
      <c r="E104" s="13"/>
      <c r="F104" s="13"/>
      <c r="G104" s="13"/>
      <c r="H104" s="27" t="s">
        <v>115</v>
      </c>
      <c r="I104" s="18">
        <f>I105+I106</f>
        <v>0</v>
      </c>
      <c r="J104" s="18">
        <f>J105+J106</f>
        <v>0</v>
      </c>
      <c r="K104" s="12" t="s">
        <v>112</v>
      </c>
      <c r="L104" s="18">
        <f>L105+L106</f>
        <v>0</v>
      </c>
    </row>
    <row r="105" spans="1:12" ht="20.25">
      <c r="A105" s="32">
        <v>75</v>
      </c>
      <c r="B105" s="13">
        <v>2</v>
      </c>
      <c r="C105" s="13">
        <v>7</v>
      </c>
      <c r="D105" s="13">
        <v>1</v>
      </c>
      <c r="E105" s="13">
        <v>1</v>
      </c>
      <c r="F105" s="13">
        <v>1</v>
      </c>
      <c r="G105" s="13">
        <v>1</v>
      </c>
      <c r="H105" s="27" t="s">
        <v>65</v>
      </c>
      <c r="I105" s="25"/>
      <c r="J105" s="25"/>
      <c r="K105" s="12" t="s">
        <v>112</v>
      </c>
      <c r="L105" s="25"/>
    </row>
    <row r="106" spans="1:12" ht="20.25">
      <c r="A106" s="32">
        <v>76</v>
      </c>
      <c r="B106" s="13">
        <v>2</v>
      </c>
      <c r="C106" s="13">
        <v>7</v>
      </c>
      <c r="D106" s="13">
        <v>1</v>
      </c>
      <c r="E106" s="13">
        <v>1</v>
      </c>
      <c r="F106" s="13">
        <v>1</v>
      </c>
      <c r="G106" s="13">
        <v>2</v>
      </c>
      <c r="H106" s="27" t="s">
        <v>66</v>
      </c>
      <c r="I106" s="25"/>
      <c r="J106" s="25"/>
      <c r="K106" s="12" t="s">
        <v>112</v>
      </c>
      <c r="L106" s="25"/>
    </row>
    <row r="107" spans="1:12" ht="20.25">
      <c r="A107" s="32">
        <v>77</v>
      </c>
      <c r="B107" s="13">
        <v>2</v>
      </c>
      <c r="C107" s="13">
        <v>7</v>
      </c>
      <c r="D107" s="13">
        <v>2</v>
      </c>
      <c r="E107" s="13"/>
      <c r="F107" s="13"/>
      <c r="G107" s="13"/>
      <c r="H107" s="27" t="s">
        <v>67</v>
      </c>
      <c r="I107" s="18">
        <f>I108+I109</f>
        <v>968.3000000000001</v>
      </c>
      <c r="J107" s="18">
        <f>J108+J109</f>
        <v>669.6999999999999</v>
      </c>
      <c r="K107" s="12" t="s">
        <v>112</v>
      </c>
      <c r="L107" s="18">
        <f>L108+L109</f>
        <v>0</v>
      </c>
    </row>
    <row r="108" spans="1:12" ht="12.75">
      <c r="A108" s="32">
        <v>78</v>
      </c>
      <c r="B108" s="13">
        <v>2</v>
      </c>
      <c r="C108" s="13">
        <v>7</v>
      </c>
      <c r="D108" s="13">
        <v>2</v>
      </c>
      <c r="E108" s="13">
        <v>1</v>
      </c>
      <c r="F108" s="13">
        <v>1</v>
      </c>
      <c r="G108" s="13">
        <v>1</v>
      </c>
      <c r="H108" s="27" t="s">
        <v>68</v>
      </c>
      <c r="I108" s="14">
        <v>895.7</v>
      </c>
      <c r="J108" s="25">
        <v>610.9</v>
      </c>
      <c r="K108" s="12" t="s">
        <v>112</v>
      </c>
      <c r="L108" s="25"/>
    </row>
    <row r="109" spans="1:12" ht="12.75">
      <c r="A109" s="32">
        <v>79</v>
      </c>
      <c r="B109" s="13">
        <v>2</v>
      </c>
      <c r="C109" s="13">
        <v>7</v>
      </c>
      <c r="D109" s="13">
        <v>2</v>
      </c>
      <c r="E109" s="13">
        <v>1</v>
      </c>
      <c r="F109" s="13">
        <v>1</v>
      </c>
      <c r="G109" s="13">
        <v>2</v>
      </c>
      <c r="H109" s="27" t="s">
        <v>69</v>
      </c>
      <c r="I109" s="14">
        <v>72.6</v>
      </c>
      <c r="J109" s="25">
        <v>58.8</v>
      </c>
      <c r="K109" s="12" t="s">
        <v>112</v>
      </c>
      <c r="L109" s="25"/>
    </row>
    <row r="110" spans="1:12" ht="12.75">
      <c r="A110" s="32">
        <v>80</v>
      </c>
      <c r="B110" s="13">
        <v>2</v>
      </c>
      <c r="C110" s="13">
        <v>7</v>
      </c>
      <c r="D110" s="13">
        <v>3</v>
      </c>
      <c r="E110" s="13"/>
      <c r="F110" s="13"/>
      <c r="G110" s="13"/>
      <c r="H110" s="27" t="s">
        <v>70</v>
      </c>
      <c r="I110" s="18">
        <f>I111+I112</f>
        <v>0.1</v>
      </c>
      <c r="J110" s="18">
        <f>J111+J112</f>
        <v>8.9</v>
      </c>
      <c r="K110" s="12" t="s">
        <v>112</v>
      </c>
      <c r="L110" s="18">
        <f>L111+L112</f>
        <v>0</v>
      </c>
    </row>
    <row r="111" spans="1:12" ht="20.25">
      <c r="A111" s="32">
        <v>81</v>
      </c>
      <c r="B111" s="13">
        <v>2</v>
      </c>
      <c r="C111" s="13">
        <v>7</v>
      </c>
      <c r="D111" s="13">
        <v>3</v>
      </c>
      <c r="E111" s="13">
        <v>1</v>
      </c>
      <c r="F111" s="13">
        <v>1</v>
      </c>
      <c r="G111" s="13">
        <v>1</v>
      </c>
      <c r="H111" s="27" t="s">
        <v>71</v>
      </c>
      <c r="I111" s="25">
        <v>0.1</v>
      </c>
      <c r="J111" s="25">
        <v>8.9</v>
      </c>
      <c r="K111" s="12" t="s">
        <v>112</v>
      </c>
      <c r="L111" s="25"/>
    </row>
    <row r="112" spans="1:12" ht="20.25">
      <c r="A112" s="32">
        <v>82</v>
      </c>
      <c r="B112" s="13">
        <v>2</v>
      </c>
      <c r="C112" s="13">
        <v>7</v>
      </c>
      <c r="D112" s="13">
        <v>3</v>
      </c>
      <c r="E112" s="13">
        <v>1</v>
      </c>
      <c r="F112" s="13">
        <v>1</v>
      </c>
      <c r="G112" s="13">
        <v>2</v>
      </c>
      <c r="H112" s="27" t="s">
        <v>116</v>
      </c>
      <c r="I112" s="25"/>
      <c r="J112" s="25"/>
      <c r="K112" s="12" t="s">
        <v>112</v>
      </c>
      <c r="L112" s="25"/>
    </row>
    <row r="113" spans="1:12" ht="12.75">
      <c r="A113" s="32">
        <v>83</v>
      </c>
      <c r="B113" s="31">
        <v>2</v>
      </c>
      <c r="C113" s="31">
        <v>8</v>
      </c>
      <c r="D113" s="31"/>
      <c r="E113" s="31"/>
      <c r="F113" s="31"/>
      <c r="G113" s="31"/>
      <c r="H113" s="30" t="s">
        <v>72</v>
      </c>
      <c r="I113" s="20">
        <f>I114+I118</f>
        <v>396</v>
      </c>
      <c r="J113" s="20">
        <f>J114+J118</f>
        <v>531.4</v>
      </c>
      <c r="K113" s="12" t="s">
        <v>112</v>
      </c>
      <c r="L113" s="20">
        <f>L114+L118</f>
        <v>48.7</v>
      </c>
    </row>
    <row r="114" spans="1:12" ht="12.75">
      <c r="A114" s="32">
        <v>84</v>
      </c>
      <c r="B114" s="13">
        <v>2</v>
      </c>
      <c r="C114" s="13">
        <v>8</v>
      </c>
      <c r="D114" s="13">
        <v>1</v>
      </c>
      <c r="E114" s="13">
        <v>1</v>
      </c>
      <c r="F114" s="13"/>
      <c r="G114" s="13"/>
      <c r="H114" s="27" t="s">
        <v>52</v>
      </c>
      <c r="I114" s="18">
        <f>I115</f>
        <v>396</v>
      </c>
      <c r="J114" s="18">
        <f>J115</f>
        <v>531.4</v>
      </c>
      <c r="K114" s="12" t="s">
        <v>112</v>
      </c>
      <c r="L114" s="18">
        <f>L115</f>
        <v>48.7</v>
      </c>
    </row>
    <row r="115" spans="1:12" ht="12.75">
      <c r="A115" s="32">
        <v>85</v>
      </c>
      <c r="B115" s="13">
        <v>2</v>
      </c>
      <c r="C115" s="13">
        <v>8</v>
      </c>
      <c r="D115" s="13">
        <v>1</v>
      </c>
      <c r="E115" s="13">
        <v>1</v>
      </c>
      <c r="F115" s="13">
        <v>1</v>
      </c>
      <c r="G115" s="13"/>
      <c r="H115" s="27" t="s">
        <v>52</v>
      </c>
      <c r="I115" s="18">
        <f>I116+I117</f>
        <v>396</v>
      </c>
      <c r="J115" s="18">
        <f>J116+J117</f>
        <v>531.4</v>
      </c>
      <c r="K115" s="12" t="s">
        <v>112</v>
      </c>
      <c r="L115" s="18">
        <f>L116+L117</f>
        <v>48.7</v>
      </c>
    </row>
    <row r="116" spans="1:12" ht="12.75">
      <c r="A116" s="32">
        <v>86</v>
      </c>
      <c r="B116" s="13">
        <v>2</v>
      </c>
      <c r="C116" s="13">
        <v>8</v>
      </c>
      <c r="D116" s="13">
        <v>1</v>
      </c>
      <c r="E116" s="13">
        <v>1</v>
      </c>
      <c r="F116" s="13">
        <v>1</v>
      </c>
      <c r="G116" s="13">
        <v>1</v>
      </c>
      <c r="H116" s="27" t="s">
        <v>114</v>
      </c>
      <c r="I116" s="25"/>
      <c r="J116" s="25"/>
      <c r="K116" s="12" t="s">
        <v>112</v>
      </c>
      <c r="L116" s="25"/>
    </row>
    <row r="117" spans="1:12" ht="15" customHeight="1">
      <c r="A117" s="32">
        <v>87</v>
      </c>
      <c r="B117" s="13">
        <v>2</v>
      </c>
      <c r="C117" s="13">
        <v>8</v>
      </c>
      <c r="D117" s="13">
        <v>1</v>
      </c>
      <c r="E117" s="13">
        <v>1</v>
      </c>
      <c r="F117" s="13">
        <v>1</v>
      </c>
      <c r="G117" s="13">
        <v>2</v>
      </c>
      <c r="H117" s="27" t="s">
        <v>73</v>
      </c>
      <c r="I117" s="25">
        <v>396</v>
      </c>
      <c r="J117" s="25">
        <v>531.4</v>
      </c>
      <c r="K117" s="12" t="s">
        <v>112</v>
      </c>
      <c r="L117" s="25">
        <v>48.7</v>
      </c>
    </row>
    <row r="118" spans="1:12" ht="12.75">
      <c r="A118" s="32">
        <v>88</v>
      </c>
      <c r="B118" s="13">
        <v>2</v>
      </c>
      <c r="C118" s="13">
        <v>8</v>
      </c>
      <c r="D118" s="13">
        <v>1</v>
      </c>
      <c r="E118" s="13">
        <v>2</v>
      </c>
      <c r="F118" s="13"/>
      <c r="G118" s="13"/>
      <c r="H118" s="27" t="s">
        <v>53</v>
      </c>
      <c r="I118" s="18">
        <f>I119</f>
        <v>0</v>
      </c>
      <c r="J118" s="18">
        <f>J119</f>
        <v>0</v>
      </c>
      <c r="K118" s="12" t="s">
        <v>112</v>
      </c>
      <c r="L118" s="18">
        <f>L119</f>
        <v>0</v>
      </c>
    </row>
    <row r="119" spans="1:12" ht="20.25">
      <c r="A119" s="32">
        <v>89</v>
      </c>
      <c r="B119" s="13">
        <v>2</v>
      </c>
      <c r="C119" s="13">
        <v>8</v>
      </c>
      <c r="D119" s="13">
        <v>1</v>
      </c>
      <c r="E119" s="13">
        <v>2</v>
      </c>
      <c r="F119" s="13">
        <v>1</v>
      </c>
      <c r="G119" s="13">
        <v>1</v>
      </c>
      <c r="H119" s="27" t="s">
        <v>74</v>
      </c>
      <c r="I119" s="25"/>
      <c r="J119" s="25"/>
      <c r="K119" s="12" t="s">
        <v>112</v>
      </c>
      <c r="L119" s="25"/>
    </row>
    <row r="120" spans="1:12" ht="45" customHeight="1">
      <c r="A120" s="32">
        <v>90</v>
      </c>
      <c r="B120" s="31">
        <v>2</v>
      </c>
      <c r="C120" s="31">
        <v>9</v>
      </c>
      <c r="D120" s="31"/>
      <c r="E120" s="31"/>
      <c r="F120" s="31"/>
      <c r="G120" s="31"/>
      <c r="H120" s="30" t="s">
        <v>75</v>
      </c>
      <c r="I120" s="20">
        <f>I121+I123</f>
        <v>0</v>
      </c>
      <c r="J120" s="20">
        <f>J121+J123</f>
        <v>0</v>
      </c>
      <c r="K120" s="12" t="s">
        <v>112</v>
      </c>
      <c r="L120" s="20">
        <f>L121+L123</f>
        <v>0</v>
      </c>
    </row>
    <row r="121" spans="1:12" ht="39.75" customHeight="1">
      <c r="A121" s="32">
        <v>91</v>
      </c>
      <c r="B121" s="13">
        <v>2</v>
      </c>
      <c r="C121" s="13">
        <v>9</v>
      </c>
      <c r="D121" s="13">
        <v>1</v>
      </c>
      <c r="E121" s="13"/>
      <c r="F121" s="13"/>
      <c r="G121" s="13"/>
      <c r="H121" s="27" t="s">
        <v>76</v>
      </c>
      <c r="I121" s="18">
        <f>I122</f>
        <v>0</v>
      </c>
      <c r="J121" s="18">
        <f>J122</f>
        <v>0</v>
      </c>
      <c r="K121" s="12" t="s">
        <v>112</v>
      </c>
      <c r="L121" s="18">
        <f>L122</f>
        <v>0</v>
      </c>
    </row>
    <row r="122" spans="1:12" ht="12.75">
      <c r="A122" s="32">
        <v>92</v>
      </c>
      <c r="B122" s="13">
        <v>2</v>
      </c>
      <c r="C122" s="13">
        <v>9</v>
      </c>
      <c r="D122" s="13">
        <v>1</v>
      </c>
      <c r="E122" s="13">
        <v>1</v>
      </c>
      <c r="F122" s="13">
        <v>1</v>
      </c>
      <c r="G122" s="13">
        <v>1</v>
      </c>
      <c r="H122" s="27" t="s">
        <v>45</v>
      </c>
      <c r="I122" s="14"/>
      <c r="J122" s="25"/>
      <c r="K122" s="12" t="s">
        <v>112</v>
      </c>
      <c r="L122" s="14"/>
    </row>
    <row r="123" spans="1:12" ht="30">
      <c r="A123" s="32">
        <v>93</v>
      </c>
      <c r="B123" s="13">
        <v>2</v>
      </c>
      <c r="C123" s="13">
        <v>9</v>
      </c>
      <c r="D123" s="13">
        <v>2</v>
      </c>
      <c r="E123" s="13"/>
      <c r="F123" s="13"/>
      <c r="G123" s="13"/>
      <c r="H123" s="27" t="s">
        <v>75</v>
      </c>
      <c r="I123" s="18">
        <f>I124+I129</f>
        <v>0</v>
      </c>
      <c r="J123" s="18">
        <f>J124+J129</f>
        <v>0</v>
      </c>
      <c r="K123" s="13" t="s">
        <v>112</v>
      </c>
      <c r="L123" s="18">
        <f>L124+L129</f>
        <v>0</v>
      </c>
    </row>
    <row r="124" spans="1:12" ht="12.75">
      <c r="A124" s="32">
        <v>94</v>
      </c>
      <c r="B124" s="13">
        <v>2</v>
      </c>
      <c r="C124" s="13">
        <v>9</v>
      </c>
      <c r="D124" s="13">
        <v>2</v>
      </c>
      <c r="E124" s="13">
        <v>1</v>
      </c>
      <c r="F124" s="13"/>
      <c r="G124" s="13"/>
      <c r="H124" s="27" t="s">
        <v>52</v>
      </c>
      <c r="I124" s="18">
        <f>I125</f>
        <v>0</v>
      </c>
      <c r="J124" s="18">
        <f>J125</f>
        <v>0</v>
      </c>
      <c r="K124" s="13" t="s">
        <v>112</v>
      </c>
      <c r="L124" s="18">
        <f>L125</f>
        <v>0</v>
      </c>
    </row>
    <row r="125" spans="1:12" ht="12.75">
      <c r="A125" s="32">
        <v>95</v>
      </c>
      <c r="B125" s="13">
        <v>2</v>
      </c>
      <c r="C125" s="13">
        <v>9</v>
      </c>
      <c r="D125" s="13">
        <v>2</v>
      </c>
      <c r="E125" s="13">
        <v>1</v>
      </c>
      <c r="F125" s="13">
        <v>1</v>
      </c>
      <c r="G125" s="13"/>
      <c r="H125" s="27" t="s">
        <v>52</v>
      </c>
      <c r="I125" s="18">
        <f>I126+I127+I128</f>
        <v>0</v>
      </c>
      <c r="J125" s="18">
        <f>J126+J127+J128</f>
        <v>0</v>
      </c>
      <c r="K125" s="13" t="s">
        <v>112</v>
      </c>
      <c r="L125" s="18">
        <f>L126+L127+L128</f>
        <v>0</v>
      </c>
    </row>
    <row r="126" spans="1:12" ht="20.25">
      <c r="A126" s="32">
        <v>96</v>
      </c>
      <c r="B126" s="13">
        <v>2</v>
      </c>
      <c r="C126" s="13">
        <v>9</v>
      </c>
      <c r="D126" s="13">
        <v>2</v>
      </c>
      <c r="E126" s="13">
        <v>1</v>
      </c>
      <c r="F126" s="13">
        <v>1</v>
      </c>
      <c r="G126" s="13">
        <v>1</v>
      </c>
      <c r="H126" s="27" t="s">
        <v>77</v>
      </c>
      <c r="I126" s="25"/>
      <c r="J126" s="25"/>
      <c r="K126" s="13" t="s">
        <v>112</v>
      </c>
      <c r="L126" s="25"/>
    </row>
    <row r="127" spans="1:12" ht="20.25">
      <c r="A127" s="32">
        <v>97</v>
      </c>
      <c r="B127" s="13">
        <v>2</v>
      </c>
      <c r="C127" s="13">
        <v>9</v>
      </c>
      <c r="D127" s="13">
        <v>2</v>
      </c>
      <c r="E127" s="13">
        <v>1</v>
      </c>
      <c r="F127" s="13">
        <v>1</v>
      </c>
      <c r="G127" s="13">
        <v>2</v>
      </c>
      <c r="H127" s="27" t="s">
        <v>117</v>
      </c>
      <c r="I127" s="25"/>
      <c r="J127" s="25"/>
      <c r="K127" s="13" t="s">
        <v>112</v>
      </c>
      <c r="L127" s="25"/>
    </row>
    <row r="128" spans="1:12" ht="20.25">
      <c r="A128" s="32">
        <v>98</v>
      </c>
      <c r="B128" s="13">
        <v>2</v>
      </c>
      <c r="C128" s="13">
        <v>9</v>
      </c>
      <c r="D128" s="13">
        <v>2</v>
      </c>
      <c r="E128" s="13">
        <v>1</v>
      </c>
      <c r="F128" s="13">
        <v>1</v>
      </c>
      <c r="G128" s="13">
        <v>3</v>
      </c>
      <c r="H128" s="27" t="s">
        <v>78</v>
      </c>
      <c r="I128" s="25"/>
      <c r="J128" s="25"/>
      <c r="K128" s="13" t="s">
        <v>112</v>
      </c>
      <c r="L128" s="25"/>
    </row>
    <row r="129" spans="1:12" ht="12.75">
      <c r="A129" s="32">
        <v>99</v>
      </c>
      <c r="B129" s="13">
        <v>2</v>
      </c>
      <c r="C129" s="13">
        <v>9</v>
      </c>
      <c r="D129" s="13">
        <v>2</v>
      </c>
      <c r="E129" s="13">
        <v>2</v>
      </c>
      <c r="F129" s="13"/>
      <c r="G129" s="13"/>
      <c r="H129" s="27" t="s">
        <v>53</v>
      </c>
      <c r="I129" s="18">
        <f>I130</f>
        <v>0</v>
      </c>
      <c r="J129" s="18">
        <f>J130</f>
        <v>0</v>
      </c>
      <c r="K129" s="13" t="s">
        <v>112</v>
      </c>
      <c r="L129" s="18">
        <f>L130</f>
        <v>0</v>
      </c>
    </row>
    <row r="130" spans="1:12" ht="12.75">
      <c r="A130" s="32">
        <v>100</v>
      </c>
      <c r="B130" s="13">
        <v>2</v>
      </c>
      <c r="C130" s="13">
        <v>9</v>
      </c>
      <c r="D130" s="13">
        <v>2</v>
      </c>
      <c r="E130" s="13">
        <v>2</v>
      </c>
      <c r="F130" s="13">
        <v>1</v>
      </c>
      <c r="G130" s="13"/>
      <c r="H130" s="27" t="s">
        <v>79</v>
      </c>
      <c r="I130" s="18">
        <f>I131+I132+I133</f>
        <v>0</v>
      </c>
      <c r="J130" s="18">
        <f>J131+J132+J133</f>
        <v>0</v>
      </c>
      <c r="K130" s="13" t="s">
        <v>112</v>
      </c>
      <c r="L130" s="18">
        <f>L131+L132+L133</f>
        <v>0</v>
      </c>
    </row>
    <row r="131" spans="1:12" ht="20.25">
      <c r="A131" s="32">
        <v>101</v>
      </c>
      <c r="B131" s="13">
        <v>2</v>
      </c>
      <c r="C131" s="13">
        <v>9</v>
      </c>
      <c r="D131" s="13">
        <v>2</v>
      </c>
      <c r="E131" s="13">
        <v>2</v>
      </c>
      <c r="F131" s="13">
        <v>1</v>
      </c>
      <c r="G131" s="13">
        <v>1</v>
      </c>
      <c r="H131" s="27" t="s">
        <v>80</v>
      </c>
      <c r="I131" s="25"/>
      <c r="J131" s="25"/>
      <c r="K131" s="13" t="s">
        <v>112</v>
      </c>
      <c r="L131" s="25"/>
    </row>
    <row r="132" spans="1:12" ht="24" customHeight="1">
      <c r="A132" s="32">
        <v>102</v>
      </c>
      <c r="B132" s="13">
        <v>2</v>
      </c>
      <c r="C132" s="13">
        <v>9</v>
      </c>
      <c r="D132" s="13">
        <v>2</v>
      </c>
      <c r="E132" s="13">
        <v>2</v>
      </c>
      <c r="F132" s="13">
        <v>1</v>
      </c>
      <c r="G132" s="13">
        <v>2</v>
      </c>
      <c r="H132" s="27" t="s">
        <v>81</v>
      </c>
      <c r="I132" s="25"/>
      <c r="J132" s="25"/>
      <c r="K132" s="13" t="s">
        <v>112</v>
      </c>
      <c r="L132" s="25"/>
    </row>
    <row r="133" spans="1:12" ht="12.75">
      <c r="A133" s="32">
        <v>103</v>
      </c>
      <c r="B133" s="13">
        <v>2</v>
      </c>
      <c r="C133" s="13">
        <v>9</v>
      </c>
      <c r="D133" s="13">
        <v>2</v>
      </c>
      <c r="E133" s="13">
        <v>2</v>
      </c>
      <c r="F133" s="13">
        <v>1</v>
      </c>
      <c r="G133" s="13">
        <v>3</v>
      </c>
      <c r="H133" s="27" t="s">
        <v>82</v>
      </c>
      <c r="I133" s="25"/>
      <c r="J133" s="25"/>
      <c r="K133" s="13" t="s">
        <v>112</v>
      </c>
      <c r="L133" s="25"/>
    </row>
    <row r="134" spans="1:12" ht="51">
      <c r="A134" s="32">
        <v>104</v>
      </c>
      <c r="B134" s="31">
        <v>3</v>
      </c>
      <c r="C134" s="31"/>
      <c r="D134" s="31"/>
      <c r="E134" s="31"/>
      <c r="F134" s="31"/>
      <c r="G134" s="31"/>
      <c r="H134" s="30" t="s">
        <v>83</v>
      </c>
      <c r="I134" s="20">
        <f>I135+I157+I158</f>
        <v>742.6</v>
      </c>
      <c r="J134" s="20">
        <f>J135+J157+J158</f>
        <v>164.89999999999998</v>
      </c>
      <c r="K134" s="13" t="s">
        <v>112</v>
      </c>
      <c r="L134" s="20">
        <f>L135+L157+L158</f>
        <v>135.8</v>
      </c>
    </row>
    <row r="135" spans="1:12" ht="20.25">
      <c r="A135" s="32">
        <v>105</v>
      </c>
      <c r="B135" s="31">
        <v>3</v>
      </c>
      <c r="C135" s="31">
        <v>1</v>
      </c>
      <c r="D135" s="13"/>
      <c r="E135" s="13"/>
      <c r="F135" s="13"/>
      <c r="G135" s="13"/>
      <c r="H135" s="30" t="s">
        <v>84</v>
      </c>
      <c r="I135" s="20">
        <f>I136+I148+I154+I155+I156</f>
        <v>9</v>
      </c>
      <c r="J135" s="20">
        <f>J136+J148+J154+J155+J156</f>
        <v>164.89999999999998</v>
      </c>
      <c r="K135" s="13" t="s">
        <v>112</v>
      </c>
      <c r="L135" s="20">
        <f>L136+L148+L154+L155+L156</f>
        <v>135.8</v>
      </c>
    </row>
    <row r="136" spans="1:12" ht="20.25">
      <c r="A136" s="32">
        <v>106</v>
      </c>
      <c r="B136" s="13">
        <v>3</v>
      </c>
      <c r="C136" s="13">
        <v>1</v>
      </c>
      <c r="D136" s="13">
        <v>1</v>
      </c>
      <c r="E136" s="13"/>
      <c r="F136" s="13"/>
      <c r="G136" s="13"/>
      <c r="H136" s="27" t="s">
        <v>85</v>
      </c>
      <c r="I136" s="18">
        <f>I137+I139+I143+I146+I147</f>
        <v>9</v>
      </c>
      <c r="J136" s="18">
        <f>J137+J139+J143+J146+J147</f>
        <v>148.79999999999998</v>
      </c>
      <c r="K136" s="13" t="s">
        <v>112</v>
      </c>
      <c r="L136" s="18">
        <f>L137+L139+L143+L146+L147</f>
        <v>127.9</v>
      </c>
    </row>
    <row r="137" spans="1:12" ht="12.75">
      <c r="A137" s="32">
        <v>107</v>
      </c>
      <c r="B137" s="13">
        <v>3</v>
      </c>
      <c r="C137" s="13">
        <v>1</v>
      </c>
      <c r="D137" s="13">
        <v>1</v>
      </c>
      <c r="E137" s="13">
        <v>1</v>
      </c>
      <c r="F137" s="13"/>
      <c r="G137" s="13"/>
      <c r="H137" s="27" t="s">
        <v>86</v>
      </c>
      <c r="I137" s="18">
        <f>I138</f>
        <v>0</v>
      </c>
      <c r="J137" s="18">
        <f>J138</f>
        <v>0</v>
      </c>
      <c r="K137" s="13" t="s">
        <v>112</v>
      </c>
      <c r="L137" s="18">
        <f>L138</f>
        <v>0</v>
      </c>
    </row>
    <row r="138" spans="1:12" ht="12.75">
      <c r="A138" s="32">
        <v>108</v>
      </c>
      <c r="B138" s="13">
        <v>3</v>
      </c>
      <c r="C138" s="13">
        <v>1</v>
      </c>
      <c r="D138" s="13">
        <v>1</v>
      </c>
      <c r="E138" s="13">
        <v>1</v>
      </c>
      <c r="F138" s="13">
        <v>1</v>
      </c>
      <c r="G138" s="13">
        <v>1</v>
      </c>
      <c r="H138" s="27" t="s">
        <v>86</v>
      </c>
      <c r="I138" s="25"/>
      <c r="J138" s="25"/>
      <c r="K138" s="13" t="s">
        <v>112</v>
      </c>
      <c r="L138" s="14"/>
    </row>
    <row r="139" spans="1:12" ht="12.75">
      <c r="A139" s="32">
        <v>109</v>
      </c>
      <c r="B139" s="13">
        <v>3</v>
      </c>
      <c r="C139" s="13">
        <v>1</v>
      </c>
      <c r="D139" s="13">
        <v>1</v>
      </c>
      <c r="E139" s="13">
        <v>2</v>
      </c>
      <c r="F139" s="13"/>
      <c r="G139" s="13"/>
      <c r="H139" s="27" t="s">
        <v>87</v>
      </c>
      <c r="I139" s="18">
        <f>I140+I141+I142</f>
        <v>0</v>
      </c>
      <c r="J139" s="18">
        <f>J140+J141+J142</f>
        <v>132.7</v>
      </c>
      <c r="K139" s="13" t="s">
        <v>112</v>
      </c>
      <c r="L139" s="18">
        <f>L140+L141+L142</f>
        <v>127.9</v>
      </c>
    </row>
    <row r="140" spans="1:12" ht="12.75">
      <c r="A140" s="32">
        <v>110</v>
      </c>
      <c r="B140" s="13">
        <v>3</v>
      </c>
      <c r="C140" s="13">
        <v>1</v>
      </c>
      <c r="D140" s="13">
        <v>1</v>
      </c>
      <c r="E140" s="13">
        <v>2</v>
      </c>
      <c r="F140" s="13">
        <v>1</v>
      </c>
      <c r="G140" s="13">
        <v>1</v>
      </c>
      <c r="H140" s="27" t="s">
        <v>88</v>
      </c>
      <c r="I140" s="25"/>
      <c r="J140" s="25"/>
      <c r="K140" s="13" t="s">
        <v>112</v>
      </c>
      <c r="L140" s="14"/>
    </row>
    <row r="141" spans="1:12" ht="12.75">
      <c r="A141" s="32">
        <v>111</v>
      </c>
      <c r="B141" s="13">
        <v>3</v>
      </c>
      <c r="C141" s="13">
        <v>1</v>
      </c>
      <c r="D141" s="13">
        <v>1</v>
      </c>
      <c r="E141" s="13">
        <v>2</v>
      </c>
      <c r="F141" s="13">
        <v>1</v>
      </c>
      <c r="G141" s="13">
        <v>2</v>
      </c>
      <c r="H141" s="27" t="s">
        <v>89</v>
      </c>
      <c r="I141" s="25"/>
      <c r="J141" s="25">
        <v>27.5</v>
      </c>
      <c r="K141" s="13" t="s">
        <v>112</v>
      </c>
      <c r="L141" s="14">
        <v>22.7</v>
      </c>
    </row>
    <row r="142" spans="1:12" ht="12.75">
      <c r="A142" s="32">
        <v>112</v>
      </c>
      <c r="B142" s="13">
        <v>3</v>
      </c>
      <c r="C142" s="13">
        <v>1</v>
      </c>
      <c r="D142" s="13">
        <v>1</v>
      </c>
      <c r="E142" s="13">
        <v>2</v>
      </c>
      <c r="F142" s="13">
        <v>1</v>
      </c>
      <c r="G142" s="13">
        <v>3</v>
      </c>
      <c r="H142" s="27" t="s">
        <v>90</v>
      </c>
      <c r="I142" s="25"/>
      <c r="J142" s="25">
        <v>105.2</v>
      </c>
      <c r="K142" s="13" t="s">
        <v>112</v>
      </c>
      <c r="L142" s="14">
        <v>105.2</v>
      </c>
    </row>
    <row r="143" spans="1:12" ht="12.75">
      <c r="A143" s="32">
        <v>113</v>
      </c>
      <c r="B143" s="13">
        <v>3</v>
      </c>
      <c r="C143" s="13">
        <v>1</v>
      </c>
      <c r="D143" s="13">
        <v>1</v>
      </c>
      <c r="E143" s="13">
        <v>3</v>
      </c>
      <c r="F143" s="13"/>
      <c r="G143" s="13"/>
      <c r="H143" s="27" t="s">
        <v>91</v>
      </c>
      <c r="I143" s="18">
        <f>I144+I145</f>
        <v>9</v>
      </c>
      <c r="J143" s="18">
        <f>J144+J145</f>
        <v>16</v>
      </c>
      <c r="K143" s="13" t="s">
        <v>112</v>
      </c>
      <c r="L143" s="18">
        <f>L144+L145</f>
        <v>0</v>
      </c>
    </row>
    <row r="144" spans="1:12" ht="12.75">
      <c r="A144" s="32">
        <v>114</v>
      </c>
      <c r="B144" s="13">
        <v>3</v>
      </c>
      <c r="C144" s="13">
        <v>1</v>
      </c>
      <c r="D144" s="13">
        <v>1</v>
      </c>
      <c r="E144" s="13">
        <v>3</v>
      </c>
      <c r="F144" s="13">
        <v>1</v>
      </c>
      <c r="G144" s="13">
        <v>1</v>
      </c>
      <c r="H144" s="27" t="s">
        <v>92</v>
      </c>
      <c r="I144" s="25"/>
      <c r="J144" s="25"/>
      <c r="K144" s="13" t="s">
        <v>112</v>
      </c>
      <c r="L144" s="14"/>
    </row>
    <row r="145" spans="1:12" ht="12.75">
      <c r="A145" s="32">
        <v>115</v>
      </c>
      <c r="B145" s="13">
        <v>3</v>
      </c>
      <c r="C145" s="13">
        <v>1</v>
      </c>
      <c r="D145" s="13">
        <v>1</v>
      </c>
      <c r="E145" s="13">
        <v>3</v>
      </c>
      <c r="F145" s="13">
        <v>1</v>
      </c>
      <c r="G145" s="13">
        <v>2</v>
      </c>
      <c r="H145" s="27" t="s">
        <v>93</v>
      </c>
      <c r="I145" s="25">
        <v>9</v>
      </c>
      <c r="J145" s="25">
        <v>16</v>
      </c>
      <c r="K145" s="13" t="s">
        <v>112</v>
      </c>
      <c r="L145" s="14"/>
    </row>
    <row r="146" spans="1:12" ht="12.75">
      <c r="A146" s="32">
        <v>116</v>
      </c>
      <c r="B146" s="13">
        <v>3</v>
      </c>
      <c r="C146" s="13">
        <v>1</v>
      </c>
      <c r="D146" s="13">
        <v>1</v>
      </c>
      <c r="E146" s="13">
        <v>4</v>
      </c>
      <c r="F146" s="13"/>
      <c r="G146" s="13"/>
      <c r="H146" s="27" t="s">
        <v>94</v>
      </c>
      <c r="I146" s="25"/>
      <c r="J146" s="25">
        <v>0.1</v>
      </c>
      <c r="K146" s="13" t="s">
        <v>112</v>
      </c>
      <c r="L146" s="25"/>
    </row>
    <row r="147" spans="1:12" ht="12.75">
      <c r="A147" s="32">
        <v>117</v>
      </c>
      <c r="B147" s="13">
        <v>3</v>
      </c>
      <c r="C147" s="13">
        <v>1</v>
      </c>
      <c r="D147" s="13">
        <v>1</v>
      </c>
      <c r="E147" s="13">
        <v>5</v>
      </c>
      <c r="F147" s="13"/>
      <c r="G147" s="13"/>
      <c r="H147" s="27" t="s">
        <v>95</v>
      </c>
      <c r="I147" s="25"/>
      <c r="J147" s="25"/>
      <c r="K147" s="13" t="s">
        <v>112</v>
      </c>
      <c r="L147" s="25"/>
    </row>
    <row r="148" spans="1:12" ht="20.25">
      <c r="A148" s="32">
        <v>118</v>
      </c>
      <c r="B148" s="13">
        <v>3</v>
      </c>
      <c r="C148" s="13">
        <v>1</v>
      </c>
      <c r="D148" s="13">
        <v>2</v>
      </c>
      <c r="E148" s="13"/>
      <c r="F148" s="13"/>
      <c r="G148" s="13"/>
      <c r="H148" s="27" t="s">
        <v>96</v>
      </c>
      <c r="I148" s="18">
        <f>I149+I150+I151+I152+I153</f>
        <v>0</v>
      </c>
      <c r="J148" s="18">
        <f>J149+J150+J151+J152+J153</f>
        <v>16.1</v>
      </c>
      <c r="K148" s="13" t="s">
        <v>112</v>
      </c>
      <c r="L148" s="18">
        <f>L149+L150+L151+L152+L153</f>
        <v>7.9</v>
      </c>
    </row>
    <row r="149" spans="1:12" ht="27" customHeight="1">
      <c r="A149" s="32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1</v>
      </c>
      <c r="H149" s="27" t="s">
        <v>130</v>
      </c>
      <c r="I149" s="25"/>
      <c r="J149" s="25"/>
      <c r="K149" s="13" t="s">
        <v>112</v>
      </c>
      <c r="L149" s="25"/>
    </row>
    <row r="150" spans="1:12" ht="30">
      <c r="A150" s="32">
        <v>120</v>
      </c>
      <c r="B150" s="13">
        <v>3</v>
      </c>
      <c r="C150" s="13">
        <v>1</v>
      </c>
      <c r="D150" s="13">
        <v>2</v>
      </c>
      <c r="E150" s="13">
        <v>1</v>
      </c>
      <c r="F150" s="13">
        <v>1</v>
      </c>
      <c r="G150" s="13">
        <v>2</v>
      </c>
      <c r="H150" s="27" t="s">
        <v>97</v>
      </c>
      <c r="I150" s="25"/>
      <c r="J150" s="25"/>
      <c r="K150" s="13" t="s">
        <v>112</v>
      </c>
      <c r="L150" s="25"/>
    </row>
    <row r="151" spans="1:12" ht="12.75">
      <c r="A151" s="32">
        <v>121</v>
      </c>
      <c r="B151" s="13">
        <v>3</v>
      </c>
      <c r="C151" s="13">
        <v>1</v>
      </c>
      <c r="D151" s="13">
        <v>2</v>
      </c>
      <c r="E151" s="13">
        <v>1</v>
      </c>
      <c r="F151" s="13">
        <v>1</v>
      </c>
      <c r="G151" s="13">
        <v>3</v>
      </c>
      <c r="H151" s="27" t="s">
        <v>98</v>
      </c>
      <c r="I151" s="25"/>
      <c r="J151" s="25"/>
      <c r="K151" s="13" t="s">
        <v>112</v>
      </c>
      <c r="L151" s="25"/>
    </row>
    <row r="152" spans="1:12" ht="12.75">
      <c r="A152" s="32">
        <v>122</v>
      </c>
      <c r="B152" s="13">
        <v>3</v>
      </c>
      <c r="C152" s="13">
        <v>1</v>
      </c>
      <c r="D152" s="13">
        <v>2</v>
      </c>
      <c r="E152" s="13">
        <v>1</v>
      </c>
      <c r="F152" s="13">
        <v>1</v>
      </c>
      <c r="G152" s="13">
        <v>4</v>
      </c>
      <c r="H152" s="27" t="s">
        <v>99</v>
      </c>
      <c r="I152" s="25"/>
      <c r="J152" s="25"/>
      <c r="K152" s="13" t="s">
        <v>112</v>
      </c>
      <c r="L152" s="25"/>
    </row>
    <row r="153" spans="1:12" ht="12.75">
      <c r="A153" s="32">
        <v>123</v>
      </c>
      <c r="B153" s="13">
        <v>3</v>
      </c>
      <c r="C153" s="13">
        <v>1</v>
      </c>
      <c r="D153" s="13">
        <v>2</v>
      </c>
      <c r="E153" s="13">
        <v>1</v>
      </c>
      <c r="F153" s="13">
        <v>1</v>
      </c>
      <c r="G153" s="13">
        <v>5</v>
      </c>
      <c r="H153" s="27" t="s">
        <v>100</v>
      </c>
      <c r="I153" s="25"/>
      <c r="J153" s="25">
        <v>16.1</v>
      </c>
      <c r="K153" s="13" t="s">
        <v>112</v>
      </c>
      <c r="L153" s="25">
        <v>7.9</v>
      </c>
    </row>
    <row r="154" spans="1:12" ht="15" customHeight="1">
      <c r="A154" s="32">
        <v>124</v>
      </c>
      <c r="B154" s="13">
        <v>3</v>
      </c>
      <c r="C154" s="13">
        <v>1</v>
      </c>
      <c r="D154" s="13">
        <v>3</v>
      </c>
      <c r="E154" s="13"/>
      <c r="F154" s="13"/>
      <c r="G154" s="13"/>
      <c r="H154" s="27" t="s">
        <v>101</v>
      </c>
      <c r="I154" s="25"/>
      <c r="J154" s="25"/>
      <c r="K154" s="13" t="s">
        <v>112</v>
      </c>
      <c r="L154" s="25"/>
    </row>
    <row r="155" spans="1:12" ht="20.25">
      <c r="A155" s="32">
        <v>125</v>
      </c>
      <c r="B155" s="13">
        <v>3</v>
      </c>
      <c r="C155" s="13">
        <v>1</v>
      </c>
      <c r="D155" s="13">
        <v>4</v>
      </c>
      <c r="E155" s="13"/>
      <c r="F155" s="13"/>
      <c r="G155" s="13"/>
      <c r="H155" s="27" t="s">
        <v>102</v>
      </c>
      <c r="I155" s="25"/>
      <c r="J155" s="25"/>
      <c r="K155" s="13" t="s">
        <v>112</v>
      </c>
      <c r="L155" s="25"/>
    </row>
    <row r="156" spans="1:12" ht="20.25">
      <c r="A156" s="32">
        <v>126</v>
      </c>
      <c r="B156" s="13">
        <v>3</v>
      </c>
      <c r="C156" s="13">
        <v>1</v>
      </c>
      <c r="D156" s="13">
        <v>5</v>
      </c>
      <c r="E156" s="13"/>
      <c r="F156" s="13"/>
      <c r="G156" s="13"/>
      <c r="H156" s="27" t="s">
        <v>120</v>
      </c>
      <c r="I156" s="25"/>
      <c r="J156" s="25"/>
      <c r="K156" s="13" t="s">
        <v>112</v>
      </c>
      <c r="L156" s="25"/>
    </row>
    <row r="157" spans="1:12" ht="24.75" customHeight="1">
      <c r="A157" s="32">
        <v>127</v>
      </c>
      <c r="B157" s="31">
        <v>3</v>
      </c>
      <c r="C157" s="31">
        <v>2</v>
      </c>
      <c r="D157" s="31"/>
      <c r="E157" s="31"/>
      <c r="F157" s="31"/>
      <c r="G157" s="31"/>
      <c r="H157" s="30" t="s">
        <v>103</v>
      </c>
      <c r="I157" s="21"/>
      <c r="J157" s="21"/>
      <c r="K157" s="13" t="s">
        <v>112</v>
      </c>
      <c r="L157" s="21"/>
    </row>
    <row r="158" spans="1:12" ht="34.5" customHeight="1">
      <c r="A158" s="32">
        <v>128</v>
      </c>
      <c r="B158" s="31">
        <v>3</v>
      </c>
      <c r="C158" s="31">
        <v>3</v>
      </c>
      <c r="D158" s="31"/>
      <c r="E158" s="31"/>
      <c r="F158" s="31"/>
      <c r="G158" s="31"/>
      <c r="H158" s="30" t="s">
        <v>104</v>
      </c>
      <c r="I158" s="21">
        <v>733.6</v>
      </c>
      <c r="J158" s="21"/>
      <c r="K158" s="13" t="s">
        <v>112</v>
      </c>
      <c r="L158" s="21"/>
    </row>
    <row r="159" spans="1:12" ht="12.75">
      <c r="A159" s="32">
        <v>129</v>
      </c>
      <c r="B159" s="13"/>
      <c r="C159" s="13"/>
      <c r="D159" s="13"/>
      <c r="E159" s="13"/>
      <c r="F159" s="13"/>
      <c r="G159" s="13"/>
      <c r="H159" s="30" t="s">
        <v>132</v>
      </c>
      <c r="I159" s="20">
        <f>I31+I134</f>
        <v>3193.1</v>
      </c>
      <c r="J159" s="20">
        <f>J31+J134</f>
        <v>4782.299999999999</v>
      </c>
      <c r="K159" s="20">
        <f>K31</f>
        <v>0</v>
      </c>
      <c r="L159" s="20">
        <f>L31+L134</f>
        <v>360.8</v>
      </c>
    </row>
    <row r="160" spans="2:12" ht="12.75">
      <c r="B160" s="10"/>
      <c r="C160" s="10"/>
      <c r="D160" s="10"/>
      <c r="E160" s="10"/>
      <c r="F160" s="10"/>
      <c r="G160" s="10"/>
      <c r="H160" s="11"/>
      <c r="I160" s="10"/>
      <c r="J160" s="10"/>
      <c r="K160" s="10"/>
      <c r="L160" s="10"/>
    </row>
    <row r="161" spans="2:12" ht="12.75">
      <c r="B161" s="10"/>
      <c r="C161" s="10"/>
      <c r="D161" s="10"/>
      <c r="E161" s="10"/>
      <c r="F161" s="10"/>
      <c r="G161" s="10"/>
      <c r="H161" s="11"/>
      <c r="I161" s="10"/>
      <c r="J161" s="10"/>
      <c r="K161" s="10"/>
      <c r="L161" s="10"/>
    </row>
    <row r="162" spans="2:12" ht="12.75">
      <c r="B162" s="2"/>
      <c r="C162" s="2"/>
      <c r="D162" s="2"/>
      <c r="E162" s="2"/>
      <c r="F162" s="2"/>
      <c r="G162" s="2"/>
      <c r="H162" s="7"/>
      <c r="I162" s="2"/>
      <c r="J162" s="2"/>
      <c r="K162" s="2"/>
      <c r="L162" s="2"/>
    </row>
    <row r="163" spans="2:12" ht="12.75">
      <c r="B163" s="60" t="s">
        <v>11</v>
      </c>
      <c r="C163" s="60"/>
      <c r="D163" s="60"/>
      <c r="E163" s="60"/>
      <c r="F163" s="60"/>
      <c r="G163" s="60"/>
      <c r="H163" s="60" t="s">
        <v>10</v>
      </c>
      <c r="I163" s="60" t="s">
        <v>123</v>
      </c>
      <c r="J163" s="60"/>
      <c r="K163" s="3"/>
      <c r="L163" s="3"/>
    </row>
    <row r="164" spans="2:12" ht="12.75">
      <c r="B164" s="60"/>
      <c r="C164" s="60"/>
      <c r="D164" s="60"/>
      <c r="E164" s="60"/>
      <c r="F164" s="60"/>
      <c r="G164" s="60"/>
      <c r="H164" s="60"/>
      <c r="I164" s="61" t="s">
        <v>122</v>
      </c>
      <c r="J164" s="49"/>
      <c r="K164" s="2"/>
      <c r="L164" s="2"/>
    </row>
    <row r="165" spans="2:12" ht="40.5">
      <c r="B165" s="60"/>
      <c r="C165" s="60"/>
      <c r="D165" s="60"/>
      <c r="E165" s="60"/>
      <c r="F165" s="60"/>
      <c r="G165" s="60"/>
      <c r="H165" s="60"/>
      <c r="I165" s="9" t="s">
        <v>109</v>
      </c>
      <c r="J165" s="9" t="s">
        <v>110</v>
      </c>
      <c r="K165" s="2"/>
      <c r="L165" s="2"/>
    </row>
    <row r="166" spans="1:12" ht="12.75">
      <c r="A166" s="32">
        <v>130</v>
      </c>
      <c r="B166" s="33">
        <v>2</v>
      </c>
      <c r="C166" s="17"/>
      <c r="D166" s="17"/>
      <c r="E166" s="17"/>
      <c r="F166" s="17"/>
      <c r="G166" s="17"/>
      <c r="H166" s="17" t="s">
        <v>131</v>
      </c>
      <c r="I166" s="22">
        <v>293.8</v>
      </c>
      <c r="J166" s="22">
        <v>374.8</v>
      </c>
      <c r="K166" s="2"/>
      <c r="L166" s="2"/>
    </row>
    <row r="167" spans="1:12" ht="51">
      <c r="A167" s="32">
        <v>131</v>
      </c>
      <c r="B167" s="34">
        <v>3</v>
      </c>
      <c r="C167" s="16"/>
      <c r="D167" s="16"/>
      <c r="E167" s="16"/>
      <c r="F167" s="16"/>
      <c r="G167" s="16"/>
      <c r="H167" s="30" t="s">
        <v>83</v>
      </c>
      <c r="I167" s="21"/>
      <c r="J167" s="21"/>
      <c r="K167" s="2"/>
      <c r="L167" s="2"/>
    </row>
    <row r="168" spans="1:12" ht="12.75">
      <c r="A168" s="32">
        <v>132</v>
      </c>
      <c r="B168" s="16"/>
      <c r="C168" s="16"/>
      <c r="D168" s="16"/>
      <c r="E168" s="16"/>
      <c r="F168" s="16"/>
      <c r="G168" s="16"/>
      <c r="H168" s="15" t="s">
        <v>132</v>
      </c>
      <c r="I168" s="20">
        <f>I166+I167</f>
        <v>293.8</v>
      </c>
      <c r="J168" s="20">
        <f>J166+J167</f>
        <v>374.8</v>
      </c>
      <c r="K168" s="2"/>
      <c r="L168" s="2"/>
    </row>
    <row r="171" spans="2:13" ht="12.75">
      <c r="B171" s="52" t="s">
        <v>136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3"/>
    </row>
    <row r="172" spans="2:14" ht="12.75">
      <c r="B172" s="50" t="s">
        <v>111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1"/>
      <c r="N172" s="51"/>
    </row>
  </sheetData>
  <sheetProtection password="CEEF" sheet="1" formatCells="0" formatColumns="0" formatRows="0" insertColumns="0" insertRows="0" insertHyperlinks="0" deleteColumns="0" deleteRows="0" sort="0" autoFilter="0" pivotTables="0"/>
  <mergeCells count="30">
    <mergeCell ref="J5:N5"/>
    <mergeCell ref="J1:N1"/>
    <mergeCell ref="J2:N2"/>
    <mergeCell ref="J3:N3"/>
    <mergeCell ref="J4:N4"/>
    <mergeCell ref="B30:G30"/>
    <mergeCell ref="H25:H29"/>
    <mergeCell ref="B25:G29"/>
    <mergeCell ref="I21:K21"/>
    <mergeCell ref="I22:K22"/>
    <mergeCell ref="I23:K23"/>
    <mergeCell ref="J28:J29"/>
    <mergeCell ref="I27:I29"/>
    <mergeCell ref="K28:L28"/>
    <mergeCell ref="J27:L27"/>
    <mergeCell ref="B172:N172"/>
    <mergeCell ref="B171:M171"/>
    <mergeCell ref="H18:J18"/>
    <mergeCell ref="F11:K11"/>
    <mergeCell ref="H15:K15"/>
    <mergeCell ref="H16:K16"/>
    <mergeCell ref="B163:G165"/>
    <mergeCell ref="I163:J163"/>
    <mergeCell ref="I164:J164"/>
    <mergeCell ref="H163:H165"/>
    <mergeCell ref="I26:L26"/>
    <mergeCell ref="H13:K13"/>
    <mergeCell ref="D8:M8"/>
    <mergeCell ref="D9:M9"/>
    <mergeCell ref="I25:L25"/>
  </mergeCells>
  <printOptions/>
  <pageMargins left="0.7480314960629921" right="0.2362204724409449" top="0.48" bottom="0.28" header="0.23" footer="0.19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Office</cp:lastModifiedBy>
  <cp:lastPrinted>2011-10-17T08:09:00Z</cp:lastPrinted>
  <dcterms:created xsi:type="dcterms:W3CDTF">2011-04-06T09:42:27Z</dcterms:created>
  <dcterms:modified xsi:type="dcterms:W3CDTF">2012-06-07T06:22:55Z</dcterms:modified>
  <cp:category/>
  <cp:version/>
  <cp:contentType/>
  <cp:contentStatus/>
</cp:coreProperties>
</file>