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8580" activeTab="1"/>
  </bookViews>
  <sheets>
    <sheet name="2 priedas(Fin.sk.)12.31" sheetId="1" r:id="rId1"/>
    <sheet name="2 priedas (Fin.sk)03.31" sheetId="2" r:id="rId2"/>
  </sheets>
  <definedNames/>
  <calcPr fullCalcOnLoad="1"/>
</workbook>
</file>

<file path=xl/sharedStrings.xml><?xml version="1.0" encoding="utf-8"?>
<sst xmlns="http://schemas.openxmlformats.org/spreadsheetml/2006/main" count="360" uniqueCount="155">
  <si>
    <r>
      <t>2-ojo VSAFAS „Finansinės būklės ataskaita“   2</t>
    </r>
    <r>
      <rPr>
        <b/>
        <sz val="9"/>
        <rFont val="Times New Roman"/>
        <family val="1"/>
      </rPr>
      <t xml:space="preserve"> priedas</t>
    </r>
  </si>
  <si>
    <t>(Žemesniojo lygio viešojo sektoriaus subjektų, išskyrus mokesčių fondus ir išteklių fondus finansinės būklės ataskaitos forma)</t>
  </si>
  <si>
    <r>
      <t>(viešojo sektoriaus subjekto arba viešojo sektoriaus subjektų grupės pavadinimas</t>
    </r>
    <r>
      <rPr>
        <sz val="7"/>
        <rFont val="Times New Roman"/>
        <family val="1"/>
      </rPr>
      <t>)</t>
    </r>
  </si>
  <si>
    <t>(viešojo sektoriaus subjekto, parengusio finansinės būklės ataskaitą (konsoliduotą finansinės būklės ataskaitą), kodas, adresas)</t>
  </si>
  <si>
    <t>FINANSINĖS BŪKLĖS ATASKAITA</t>
  </si>
  <si>
    <t>(data)</t>
  </si>
  <si>
    <t>Pateikimo valiuta ir tikslumas: litais</t>
  </si>
  <si>
    <t>Eil. Nr.</t>
  </si>
  <si>
    <t>TURTAS</t>
  </si>
  <si>
    <t>Paskutinė ataskaitinio laikotarpio diena</t>
  </si>
  <si>
    <t>Paskutinė praėjusio ataskaitinio laikotarpio diena</t>
  </si>
  <si>
    <t>A.</t>
  </si>
  <si>
    <t>Ilgalaikis turtas</t>
  </si>
  <si>
    <t>I.</t>
  </si>
  <si>
    <t>Ilgalaikis 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</si>
  <si>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</si>
  <si>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</si>
  <si>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</si>
  <si>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</si>
  <si>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</si>
  <si>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</si>
  <si>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</si>
  <si>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</si>
  <si>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II.</t>
  </si>
  <si>
    <t>Ilgalaikis materialusis turtas</t>
  </si>
  <si>
    <t>II.1</t>
  </si>
  <si>
    <t xml:space="preserve">   Žemė </t>
  </si>
  <si>
    <t>II.2</t>
  </si>
  <si>
    <t xml:space="preserve">   Pastatai </t>
  </si>
  <si>
    <t>II.3</t>
  </si>
  <si>
    <t xml:space="preserve">   Infrastruktūros ir kiti statiniai</t>
  </si>
  <si>
    <t>II.4</t>
  </si>
  <si>
    <t xml:space="preserve">   Nekilnojamosios kultūros vertybės</t>
  </si>
  <si>
    <t>II.5</t>
  </si>
  <si>
    <t xml:space="preserve">   Mašinos ir įrenginiai</t>
  </si>
  <si>
    <t>II.6</t>
  </si>
  <si>
    <t xml:space="preserve">   Transporto priemonės</t>
  </si>
  <si>
    <t>II.7</t>
  </si>
  <si>
    <t xml:space="preserve">   Kilnojamosios kultūros vertybės</t>
  </si>
  <si>
    <t>II.8</t>
  </si>
  <si>
    <t xml:space="preserve">   Baldai ir biuro įranga</t>
  </si>
  <si>
    <t>II.9</t>
  </si>
  <si>
    <t xml:space="preserve">   Kitas ilgalaikis materialusis turtas</t>
  </si>
  <si>
    <t>II.10</t>
  </si>
  <si>
    <t xml:space="preserve">   Nebaigta statyba ir išankstiniai apmokėjimai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</si>
  <si>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</si>
  <si>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</si>
  <si>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</si>
  <si>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</si>
  <si>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</si>
  <si>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</si>
  <si>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</si>
  <si>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</si>
  <si>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</si>
  <si>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Strateginės ir neliečiamosios atsargos</t>
  </si>
  <si>
    <t xml:space="preserve">   Medžiagos, žaliavos ir ūkinis inventorius</t>
  </si>
  <si>
    <t xml:space="preserve">   Nebaigta gaminti produkcija ir nebaigtos vykdyti sutartys</t>
  </si>
  <si>
    <t xml:space="preserve">   Pagaminta produkcija ir turtas, skirtas parduoti (perduoti)</t>
  </si>
  <si>
    <t>I.5</t>
  </si>
  <si>
    <t xml:space="preserve">    Ilgalaikis materialusis ir biologinis turtas, skirtas parduoti</t>
  </si>
  <si>
    <t>Išankstiniai apmokėjimai</t>
  </si>
  <si>
    <t>Per vienerius metus gautinos sumos</t>
  </si>
  <si>
    <t>III.1</t>
  </si>
  <si>
    <t xml:space="preserve">   Gautini mokesčiai ir socialinės įmokos</t>
  </si>
  <si>
    <t>III.2</t>
  </si>
  <si>
    <t xml:space="preserve">   Gautinos finansavimo sumos</t>
  </si>
  <si>
    <t>III.3</t>
  </si>
  <si>
    <t xml:space="preserve">   Gautinos sumos už turto naudojimą, parduotas prekes,  turtą, paslaugas </t>
  </si>
  <si>
    <t>III.4</t>
  </si>
  <si>
    <t xml:space="preserve">   Sukauptos gautinos sumos</t>
  </si>
  <si>
    <t>III.5</t>
  </si>
  <si>
    <t xml:space="preserve">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</si>
  <si>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</si>
  <si>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</si>
  <si>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</si>
  <si>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</si>
  <si>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</si>
  <si>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</si>
  <si>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</si>
  <si>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</si>
  <si>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institucijų</t>
  </si>
  <si>
    <t>Iš kitų šaltinių</t>
  </si>
  <si>
    <t>E.</t>
  </si>
  <si>
    <t>įsipareigojimai</t>
  </si>
  <si>
    <t>Ilgalaikiai įsipareigojimai</t>
  </si>
  <si>
    <t xml:space="preserve">   Ilgalaikiai finansiniai įsipareigojimai</t>
  </si>
  <si>
    <t xml:space="preserve">   Ilgalaikiai atidėjiniai</t>
  </si>
  <si>
    <t xml:space="preserve">   Kiti ilgalaikiai įsipareigojimai</t>
  </si>
  <si>
    <t>Trumpalaikiai įsipareigojimai</t>
  </si>
  <si>
    <t xml:space="preserve">   Ilgalaikių atidėjinių einamųjų metų dalis ir</t>
  </si>
  <si>
    <t xml:space="preserve">trumpalaikiai atidėjiniai </t>
  </si>
  <si>
    <t xml:space="preserve"> Ilgalaikių įsipareigojimų einamųjų metų dalis</t>
  </si>
  <si>
    <t xml:space="preserve">   Trumpalaikiai finansiniai įsipareigojimai</t>
  </si>
  <si>
    <t xml:space="preserve">   Mokėtinos subsidijos, dotacijos ir finansavimo sumos</t>
  </si>
  <si>
    <t xml:space="preserve">   Mokėtinos sumos į biudžetus ir fondus</t>
  </si>
  <si>
    <t>II.5.1</t>
  </si>
  <si>
    <t xml:space="preserve">      Grąžintinos finansavimo sumos</t>
  </si>
  <si>
    <t>II.5.2</t>
  </si>
  <si>
    <t xml:space="preserve">      Kitos mokėtinos sumos biudžetui</t>
  </si>
  <si>
    <t>II.6.</t>
  </si>
  <si>
    <t xml:space="preserve">   Mokėtinos socialinės išmokos</t>
  </si>
  <si>
    <t xml:space="preserve">   Grąžintini mokesčiai, įmokos ir jų permokos</t>
  </si>
  <si>
    <t xml:space="preserve">   Tiekėjams mokėtinos sumos</t>
  </si>
  <si>
    <t xml:space="preserve">   Su darbo santykiais susiję įsipareigojimai</t>
  </si>
  <si>
    <t xml:space="preserve">   Sukauptos mokėtinos sumos</t>
  </si>
  <si>
    <t>II.11</t>
  </si>
  <si>
    <t xml:space="preserve">   Kiti trumpalaikiai įsipareigojimai</t>
  </si>
  <si>
    <t>F.</t>
  </si>
  <si>
    <t>Grynasis turtas</t>
  </si>
  <si>
    <t>Dalininkų kapitalas</t>
  </si>
  <si>
    <t>Rezervai</t>
  </si>
  <si>
    <t xml:space="preserve">   Tikrosios vertės rezervas</t>
  </si>
  <si>
    <t xml:space="preserve">   Kiti rezervai</t>
  </si>
  <si>
    <t>Nuosavybės metodo įtaka</t>
  </si>
  <si>
    <t>Sukauptas perviršis ar deficitas</t>
  </si>
  <si>
    <t>IV.1</t>
  </si>
  <si>
    <t xml:space="preserve">   Einamųjų metų perviršis ar deficitas </t>
  </si>
  <si>
    <t>IV.2</t>
  </si>
  <si>
    <t xml:space="preserve">  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</si>
  <si>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</si>
  <si>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</si>
  <si>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</si>
  <si>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</si>
  <si>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PASVALIO RAJONO SAVIVALDYBĖS ADMINISTRACIJA</t>
  </si>
  <si>
    <t>Vytauto didžiojo a Nr. 1  Pasvalio m.</t>
  </si>
  <si>
    <t>Teisės aktais įpareigoto pasirašyti asmens pareigų pavadinimas</t>
  </si>
  <si>
    <t>parašas</t>
  </si>
  <si>
    <t>Sąskaitų Nr.</t>
  </si>
  <si>
    <t>112;113</t>
  </si>
  <si>
    <t>201;202</t>
  </si>
  <si>
    <t>203;204</t>
  </si>
  <si>
    <t>205;206</t>
  </si>
  <si>
    <t>114;115</t>
  </si>
  <si>
    <t>211;212</t>
  </si>
  <si>
    <t>223;224</t>
  </si>
  <si>
    <t>225;226</t>
  </si>
  <si>
    <t>221;227;229</t>
  </si>
  <si>
    <t>414;424</t>
  </si>
  <si>
    <t>415;425</t>
  </si>
  <si>
    <t>411-413;421-423</t>
  </si>
  <si>
    <t>416;426</t>
  </si>
  <si>
    <t>521-524</t>
  </si>
  <si>
    <t>681-683;693</t>
  </si>
  <si>
    <t>65;684;694;685;695</t>
  </si>
  <si>
    <t>F I N A N S Ų   S K Y R I U S</t>
  </si>
  <si>
    <t>Pagal 2010 m.gruodžio 31d. duomenis</t>
  </si>
  <si>
    <t>Administracijos direktorius</t>
  </si>
  <si>
    <t>Rimantas Užuotas</t>
  </si>
  <si>
    <r>
      <t>2-ojo VSAFAS „Finansinės būklės ataskaita“   1</t>
    </r>
    <r>
      <rPr>
        <b/>
        <sz val="9"/>
        <rFont val="Times New Roman"/>
        <family val="1"/>
      </rPr>
      <t xml:space="preserve"> priedas</t>
    </r>
  </si>
  <si>
    <t>(Žemesniojo lygio  mokesčių fondų  ir išteklių fondų finansinės būklės ataskaitos forma)</t>
  </si>
  <si>
    <t>PASVALIO RAJONO SAVIVALDYBĖS IŽDAS</t>
  </si>
  <si>
    <t xml:space="preserve">Pasvalio rajono savivaldybės administracijos finansų skyrius, 188753657 </t>
  </si>
  <si>
    <t>Vytauto didžiojo a Nr. 1  Pasvalys</t>
  </si>
  <si>
    <t>Pagal 2010 m.birželio 30 d. duomenis</t>
  </si>
  <si>
    <t>Paulius Petkevičius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</si>
</sst>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1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NewRoman,Bold"/>
      <family val="0"/>
    </font>
    <font>
      <sz val="7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6"/>
      <name val="Arial"/>
      <family val="0"/>
    </font>
    <font>
      <b/>
      <sz val="7"/>
      <name val="Times New Roman"/>
      <family val="1"/>
    </font>
    <font>
      <sz val="7"/>
      <name val="Arial"/>
      <family val="0"/>
    </font>
    <font>
      <sz val="8"/>
      <name val="Arial"/>
      <family val="0"/>
    </font>
    <font>
      <sz val="9"/>
      <name val="TimesNewRoman,Bold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2" borderId="4" xfId="0" applyFont="1" applyFill="1" applyBorder="1" applyAlignment="1">
      <alignment horizontal="justify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justify" vertical="top" wrapText="1"/>
    </xf>
    <xf numFmtId="0" fontId="1" fillId="5" borderId="4" xfId="0" applyFont="1" applyFill="1" applyBorder="1" applyAlignment="1">
      <alignment horizontal="justify" vertical="top" wrapText="1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0" fontId="1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justify" vertical="top" wrapText="1"/>
    </xf>
    <xf numFmtId="0" fontId="1" fillId="5" borderId="5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horizontal="justify" vertical="top" wrapText="1"/>
    </xf>
    <xf numFmtId="0" fontId="1" fillId="7" borderId="3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1" fillId="8" borderId="3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7" xfId="0" applyFont="1" applyBorder="1" applyAlignment="1">
      <alignment horizontal="right"/>
    </xf>
    <xf numFmtId="0" fontId="1" fillId="5" borderId="8" xfId="0" applyFont="1" applyFill="1" applyBorder="1" applyAlignment="1">
      <alignment horizontal="justify" vertical="top" wrapText="1"/>
    </xf>
    <xf numFmtId="0" fontId="1" fillId="5" borderId="4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workbookViewId="0" topLeftCell="A82">
      <selection activeCell="A99" sqref="A1:IV16384"/>
    </sheetView>
  </sheetViews>
  <sheetFormatPr defaultColWidth="9.140625" defaultRowHeight="12.75"/>
  <cols>
    <col min="1" max="1" width="7.421875" style="0" customWidth="1"/>
    <col min="2" max="2" width="42.28125" style="0" customWidth="1"/>
    <col min="3" max="3" width="14.7109375" style="0" customWidth="1"/>
    <col min="4" max="4" width="10.421875" style="0" customWidth="1"/>
    <col min="5" max="5" width="10.28125" style="0" customWidth="1"/>
    <col min="8" max="8" width="11.57421875" style="0" customWidth="1"/>
  </cols>
  <sheetData>
    <row r="1" spans="1:5" ht="12.75">
      <c r="A1" s="45" t="s">
        <v>0</v>
      </c>
      <c r="B1" s="45"/>
      <c r="C1" s="45"/>
      <c r="D1" s="45"/>
      <c r="E1" s="45"/>
    </row>
    <row r="2" ht="12.75">
      <c r="A2" s="1"/>
    </row>
    <row r="3" spans="1:7" ht="12.75">
      <c r="A3" s="12" t="s">
        <v>1</v>
      </c>
      <c r="B3" s="12"/>
      <c r="C3" s="12"/>
      <c r="D3" s="12"/>
      <c r="E3" s="12"/>
      <c r="F3" s="11"/>
      <c r="G3" s="11"/>
    </row>
    <row r="4" spans="1:5" ht="12.75">
      <c r="A4" s="45" t="s">
        <v>123</v>
      </c>
      <c r="B4" s="45"/>
      <c r="C4" s="45"/>
      <c r="D4" s="45"/>
      <c r="E4" s="45"/>
    </row>
    <row r="5" spans="1:5" ht="12.75">
      <c r="A5" s="47" t="s">
        <v>2</v>
      </c>
      <c r="B5" s="47"/>
      <c r="C5" s="47"/>
      <c r="D5" s="47"/>
      <c r="E5" s="47"/>
    </row>
    <row r="6" spans="1:5" ht="12.75">
      <c r="A6" s="34"/>
      <c r="B6" s="35" t="s">
        <v>144</v>
      </c>
      <c r="C6" s="34"/>
      <c r="D6" s="34"/>
      <c r="E6" s="34"/>
    </row>
    <row r="7" spans="1:5" ht="12.75">
      <c r="A7" s="45" t="s">
        <v>124</v>
      </c>
      <c r="B7" s="45"/>
      <c r="C7" s="45"/>
      <c r="D7" s="45"/>
      <c r="E7" s="45"/>
    </row>
    <row r="8" ht="12.75">
      <c r="A8" s="3" t="s">
        <v>3</v>
      </c>
    </row>
    <row r="9" ht="12.75">
      <c r="A9" s="2"/>
    </row>
    <row r="10" spans="1:6" ht="12.75">
      <c r="A10" s="44" t="s">
        <v>4</v>
      </c>
      <c r="B10" s="44"/>
      <c r="C10" s="44"/>
      <c r="D10" s="44"/>
      <c r="E10" s="44"/>
      <c r="F10" s="44"/>
    </row>
    <row r="11" spans="1:5" ht="12.75">
      <c r="A11" s="45" t="s">
        <v>145</v>
      </c>
      <c r="B11" s="45"/>
      <c r="C11" s="45"/>
      <c r="D11" s="45"/>
      <c r="E11" s="45"/>
    </row>
    <row r="12" spans="1:5" ht="12.75">
      <c r="A12" s="46">
        <v>40312</v>
      </c>
      <c r="B12" s="45"/>
      <c r="C12" s="45"/>
      <c r="D12" s="45"/>
      <c r="E12" s="45"/>
    </row>
    <row r="13" spans="1:5" ht="12.75">
      <c r="A13" s="45" t="s">
        <v>5</v>
      </c>
      <c r="B13" s="45"/>
      <c r="C13" s="45"/>
      <c r="D13" s="45"/>
      <c r="E13" s="45"/>
    </row>
    <row r="14" spans="1:5" ht="13.5" thickBot="1">
      <c r="A14" s="41" t="s">
        <v>6</v>
      </c>
      <c r="B14" s="41"/>
      <c r="C14" s="41"/>
      <c r="D14" s="41"/>
      <c r="E14" s="41"/>
    </row>
    <row r="15" spans="1:5" ht="60.75" thickBot="1">
      <c r="A15" s="4" t="s">
        <v>7</v>
      </c>
      <c r="B15" s="5" t="s">
        <v>8</v>
      </c>
      <c r="C15" s="5" t="s">
        <v>127</v>
      </c>
      <c r="D15" s="5" t="s">
        <v>9</v>
      </c>
      <c r="E15" s="5" t="s">
        <v>10</v>
      </c>
    </row>
    <row r="16" spans="1:5" ht="13.5" thickBot="1">
      <c r="A16" s="16" t="s">
        <v>11</v>
      </c>
      <c r="B16" s="17" t="s">
        <v>12</v>
      </c>
      <c r="C16" s="18"/>
      <c r="D16" s="18">
        <f>+D17+D22+D33+D34</f>
        <v>0</v>
      </c>
      <c r="E16" s="18">
        <f>+E17+E22+E33+E34</f>
        <v>0</v>
      </c>
    </row>
    <row r="17" spans="1:5" ht="13.5" thickBot="1">
      <c r="A17" s="13" t="s">
        <v>13</v>
      </c>
      <c r="B17" s="14" t="s">
        <v>14</v>
      </c>
      <c r="C17" s="15"/>
      <c r="D17" s="15">
        <f>+SUM(D18:D21)</f>
        <v>0</v>
      </c>
      <c r="E17" s="15">
        <f>+SUM(E18:E21)</f>
        <v>0</v>
      </c>
    </row>
    <row r="18" spans="1:5" ht="13.5" thickBot="1">
      <c r="A18" s="8" t="s">
        <v>15</v>
      </c>
      <c r="B18" s="9" t="s">
        <v>16</v>
      </c>
      <c r="C18" s="7">
        <v>111</v>
      </c>
      <c r="D18" s="7"/>
      <c r="E18" s="7"/>
    </row>
    <row r="19" spans="1:5" ht="13.5" thickBot="1">
      <c r="A19" s="8" t="s">
        <v>17</v>
      </c>
      <c r="B19" s="9" t="s">
        <v>18</v>
      </c>
      <c r="C19" s="7" t="s">
        <v>128</v>
      </c>
      <c r="D19" s="7"/>
      <c r="E19" s="7"/>
    </row>
    <row r="20" spans="1:5" ht="13.5" thickBot="1">
      <c r="A20" s="8" t="s">
        <v>19</v>
      </c>
      <c r="B20" s="9" t="s">
        <v>20</v>
      </c>
      <c r="C20" s="7" t="s">
        <v>132</v>
      </c>
      <c r="D20" s="7"/>
      <c r="E20" s="7"/>
    </row>
    <row r="21" spans="1:5" ht="13.5" thickBot="1">
      <c r="A21" s="8" t="s">
        <v>21</v>
      </c>
      <c r="B21" s="9" t="s">
        <v>22</v>
      </c>
      <c r="C21" s="7"/>
      <c r="D21" s="7"/>
      <c r="E21" s="7"/>
    </row>
    <row r="22" spans="1:5" ht="13.5" thickBot="1">
      <c r="A22" s="13" t="s">
        <v>23</v>
      </c>
      <c r="B22" s="14" t="s">
        <v>24</v>
      </c>
      <c r="C22" s="15"/>
      <c r="D22" s="15">
        <f>+SUM(D23:D32)</f>
        <v>0</v>
      </c>
      <c r="E22" s="15">
        <f>+SUM(E23:E32)</f>
        <v>0</v>
      </c>
    </row>
    <row r="23" spans="1:5" ht="13.5" thickBot="1">
      <c r="A23" s="8" t="s">
        <v>25</v>
      </c>
      <c r="B23" s="9" t="s">
        <v>26</v>
      </c>
      <c r="C23" s="7">
        <v>1201</v>
      </c>
      <c r="D23" s="7"/>
      <c r="E23" s="7"/>
    </row>
    <row r="24" spans="1:5" ht="13.5" thickBot="1">
      <c r="A24" s="8" t="s">
        <v>27</v>
      </c>
      <c r="B24" s="9" t="s">
        <v>28</v>
      </c>
      <c r="C24" s="7">
        <v>1202</v>
      </c>
      <c r="D24" s="7"/>
      <c r="E24" s="7"/>
    </row>
    <row r="25" spans="1:5" ht="13.5" thickBot="1">
      <c r="A25" s="8" t="s">
        <v>29</v>
      </c>
      <c r="B25" s="9" t="s">
        <v>30</v>
      </c>
      <c r="C25" s="7">
        <v>1203</v>
      </c>
      <c r="D25" s="7"/>
      <c r="E25" s="7"/>
    </row>
    <row r="26" spans="1:5" ht="13.5" thickBot="1">
      <c r="A26" s="8" t="s">
        <v>31</v>
      </c>
      <c r="B26" s="9" t="s">
        <v>32</v>
      </c>
      <c r="C26" s="7">
        <v>1204</v>
      </c>
      <c r="D26" s="7"/>
      <c r="E26" s="7"/>
    </row>
    <row r="27" spans="1:5" ht="13.5" thickBot="1">
      <c r="A27" s="8" t="s">
        <v>33</v>
      </c>
      <c r="B27" s="9" t="s">
        <v>34</v>
      </c>
      <c r="C27" s="7">
        <v>1205</v>
      </c>
      <c r="D27" s="7"/>
      <c r="E27" s="7"/>
    </row>
    <row r="28" spans="1:5" ht="13.5" thickBot="1">
      <c r="A28" s="8" t="s">
        <v>35</v>
      </c>
      <c r="B28" s="9" t="s">
        <v>36</v>
      </c>
      <c r="C28" s="7">
        <v>1206</v>
      </c>
      <c r="D28" s="7"/>
      <c r="E28" s="7"/>
    </row>
    <row r="29" spans="1:5" ht="13.5" thickBot="1">
      <c r="A29" s="8" t="s">
        <v>37</v>
      </c>
      <c r="B29" s="9" t="s">
        <v>38</v>
      </c>
      <c r="C29" s="7">
        <v>1207</v>
      </c>
      <c r="D29" s="7"/>
      <c r="E29" s="7"/>
    </row>
    <row r="30" spans="1:5" ht="13.5" thickBot="1">
      <c r="A30" s="8" t="s">
        <v>39</v>
      </c>
      <c r="B30" s="9" t="s">
        <v>40</v>
      </c>
      <c r="C30" s="7">
        <v>1208</v>
      </c>
      <c r="D30" s="7"/>
      <c r="E30" s="7"/>
    </row>
    <row r="31" spans="1:5" ht="13.5" thickBot="1">
      <c r="A31" s="8" t="s">
        <v>41</v>
      </c>
      <c r="B31" s="9" t="s">
        <v>42</v>
      </c>
      <c r="C31" s="7">
        <v>1209</v>
      </c>
      <c r="D31" s="7"/>
      <c r="E31" s="7"/>
    </row>
    <row r="32" spans="1:5" ht="13.5" thickBot="1">
      <c r="A32" s="8" t="s">
        <v>43</v>
      </c>
      <c r="B32" s="9" t="s">
        <v>44</v>
      </c>
      <c r="C32" s="7">
        <v>1210</v>
      </c>
      <c r="D32" s="7"/>
      <c r="E32" s="7"/>
    </row>
    <row r="33" spans="1:5" ht="13.5" thickBot="1">
      <c r="A33" s="13" t="s">
        <v>45</v>
      </c>
      <c r="B33" s="14" t="s">
        <v>46</v>
      </c>
      <c r="C33" s="15">
        <v>16</v>
      </c>
      <c r="D33" s="33"/>
      <c r="E33" s="15"/>
    </row>
    <row r="34" spans="1:5" ht="13.5" thickBot="1">
      <c r="A34" s="13" t="s">
        <v>47</v>
      </c>
      <c r="B34" s="14" t="s">
        <v>48</v>
      </c>
      <c r="C34" s="15">
        <v>17</v>
      </c>
      <c r="D34" s="15"/>
      <c r="E34" s="15"/>
    </row>
    <row r="35" spans="1:5" ht="13.5" thickBot="1">
      <c r="A35" s="8"/>
      <c r="B35" s="9"/>
      <c r="C35" s="7"/>
      <c r="D35" s="7"/>
      <c r="E35" s="7"/>
    </row>
    <row r="36" spans="1:5" ht="13.5" thickBot="1">
      <c r="A36" s="16" t="s">
        <v>49</v>
      </c>
      <c r="B36" s="17" t="s">
        <v>50</v>
      </c>
      <c r="C36" s="19">
        <v>19</v>
      </c>
      <c r="D36" s="19"/>
      <c r="E36" s="19"/>
    </row>
    <row r="37" spans="1:5" ht="13.5" thickBot="1">
      <c r="A37" s="8"/>
      <c r="B37" s="9"/>
      <c r="C37" s="7"/>
      <c r="D37" s="7"/>
      <c r="E37" s="7"/>
    </row>
    <row r="38" spans="1:5" ht="13.5" thickBot="1">
      <c r="A38" s="16" t="s">
        <v>51</v>
      </c>
      <c r="B38" s="17" t="s">
        <v>52</v>
      </c>
      <c r="C38" s="18"/>
      <c r="D38" s="18">
        <f>+D39+D45+D46+D52+D53</f>
        <v>5032037</v>
      </c>
      <c r="E38" s="18">
        <f>+E39+E45+E46+E52+E53</f>
        <v>0</v>
      </c>
    </row>
    <row r="39" spans="1:5" ht="13.5" thickBot="1">
      <c r="A39" s="13" t="s">
        <v>13</v>
      </c>
      <c r="B39" s="14" t="s">
        <v>53</v>
      </c>
      <c r="C39" s="15"/>
      <c r="D39" s="15">
        <f>+SUM(D40:D44)</f>
        <v>0</v>
      </c>
      <c r="E39" s="15">
        <f>+SUM(E40:E44)</f>
        <v>0</v>
      </c>
    </row>
    <row r="40" spans="1:5" ht="13.5" thickBot="1">
      <c r="A40" s="8" t="s">
        <v>15</v>
      </c>
      <c r="B40" s="9" t="s">
        <v>54</v>
      </c>
      <c r="C40" s="7">
        <v>200</v>
      </c>
      <c r="D40" s="7"/>
      <c r="E40" s="7"/>
    </row>
    <row r="41" spans="1:5" ht="13.5" thickBot="1">
      <c r="A41" s="8" t="s">
        <v>17</v>
      </c>
      <c r="B41" s="9" t="s">
        <v>55</v>
      </c>
      <c r="C41" s="7" t="s">
        <v>129</v>
      </c>
      <c r="D41" s="33"/>
      <c r="E41" s="7"/>
    </row>
    <row r="42" spans="1:5" ht="24.75" thickBot="1">
      <c r="A42" s="8" t="s">
        <v>19</v>
      </c>
      <c r="B42" s="9" t="s">
        <v>56</v>
      </c>
      <c r="C42" s="7" t="s">
        <v>130</v>
      </c>
      <c r="D42" s="7"/>
      <c r="E42" s="7"/>
    </row>
    <row r="43" spans="1:5" ht="24.75" thickBot="1">
      <c r="A43" s="8" t="s">
        <v>21</v>
      </c>
      <c r="B43" s="9" t="s">
        <v>57</v>
      </c>
      <c r="C43" s="7" t="s">
        <v>131</v>
      </c>
      <c r="D43" s="33"/>
      <c r="E43" s="7"/>
    </row>
    <row r="44" spans="1:5" ht="24.75" thickBot="1">
      <c r="A44" s="8" t="s">
        <v>58</v>
      </c>
      <c r="B44" s="9" t="s">
        <v>59</v>
      </c>
      <c r="C44" s="7">
        <v>207</v>
      </c>
      <c r="D44" s="33"/>
      <c r="E44" s="7"/>
    </row>
    <row r="45" spans="1:5" ht="13.5" thickBot="1">
      <c r="A45" s="13" t="s">
        <v>23</v>
      </c>
      <c r="B45" s="14" t="s">
        <v>60</v>
      </c>
      <c r="C45" s="15" t="s">
        <v>133</v>
      </c>
      <c r="D45" s="33"/>
      <c r="E45" s="15"/>
    </row>
    <row r="46" spans="1:5" ht="13.5" thickBot="1">
      <c r="A46" s="13" t="s">
        <v>45</v>
      </c>
      <c r="B46" s="14" t="s">
        <v>61</v>
      </c>
      <c r="C46" s="15">
        <v>22</v>
      </c>
      <c r="D46" s="15">
        <f>+SUM(D47:D51)</f>
        <v>4082052</v>
      </c>
      <c r="E46" s="15">
        <f>+SUM(E47:E51)</f>
        <v>0</v>
      </c>
    </row>
    <row r="47" spans="1:5" ht="13.5" thickBot="1">
      <c r="A47" s="8" t="s">
        <v>62</v>
      </c>
      <c r="B47" s="9" t="s">
        <v>63</v>
      </c>
      <c r="C47" s="7" t="s">
        <v>134</v>
      </c>
      <c r="D47" s="7">
        <v>189956</v>
      </c>
      <c r="E47" s="7"/>
    </row>
    <row r="48" spans="1:5" ht="13.5" thickBot="1">
      <c r="A48" s="8" t="s">
        <v>64</v>
      </c>
      <c r="B48" s="9" t="s">
        <v>65</v>
      </c>
      <c r="C48" s="7">
        <v>222</v>
      </c>
      <c r="D48" s="33"/>
      <c r="E48" s="7"/>
    </row>
    <row r="49" spans="1:5" ht="24.75" thickBot="1">
      <c r="A49" s="8" t="s">
        <v>66</v>
      </c>
      <c r="B49" s="10" t="s">
        <v>67</v>
      </c>
      <c r="C49" s="7" t="s">
        <v>135</v>
      </c>
      <c r="D49" s="33"/>
      <c r="E49" s="7"/>
    </row>
    <row r="50" spans="1:5" ht="13.5" thickBot="1">
      <c r="A50" s="8" t="s">
        <v>68</v>
      </c>
      <c r="B50" s="9" t="s">
        <v>69</v>
      </c>
      <c r="C50" s="7">
        <v>228</v>
      </c>
      <c r="D50" s="31">
        <v>3892096</v>
      </c>
      <c r="E50" s="7"/>
    </row>
    <row r="51" spans="1:5" ht="13.5" thickBot="1">
      <c r="A51" s="8" t="s">
        <v>70</v>
      </c>
      <c r="B51" s="9" t="s">
        <v>71</v>
      </c>
      <c r="C51" s="7" t="s">
        <v>136</v>
      </c>
      <c r="D51" s="31"/>
      <c r="E51" s="7"/>
    </row>
    <row r="52" spans="1:5" ht="13.5" thickBot="1">
      <c r="A52" s="13" t="s">
        <v>47</v>
      </c>
      <c r="B52" s="14" t="s">
        <v>72</v>
      </c>
      <c r="C52" s="15">
        <v>23</v>
      </c>
      <c r="D52" s="15"/>
      <c r="E52" s="15"/>
    </row>
    <row r="53" spans="1:5" ht="13.5" thickBot="1">
      <c r="A53" s="13" t="s">
        <v>73</v>
      </c>
      <c r="B53" s="14" t="s">
        <v>74</v>
      </c>
      <c r="C53" s="15">
        <v>24</v>
      </c>
      <c r="D53" s="33">
        <v>949985</v>
      </c>
      <c r="E53" s="15"/>
    </row>
    <row r="54" spans="1:5" ht="13.5" thickBot="1">
      <c r="A54" s="8"/>
      <c r="B54" s="9"/>
      <c r="C54" s="7"/>
      <c r="D54" s="7"/>
      <c r="E54" s="7"/>
    </row>
    <row r="55" spans="1:7" ht="13.5" thickBot="1">
      <c r="A55" s="8"/>
      <c r="B55" s="29" t="s">
        <v>75</v>
      </c>
      <c r="C55" s="30"/>
      <c r="D55" s="30">
        <f>+D16+D36+D38</f>
        <v>5032037</v>
      </c>
      <c r="E55" s="30">
        <f>+E16+E36+E38</f>
        <v>0</v>
      </c>
      <c r="F55" s="32"/>
      <c r="G55" s="32"/>
    </row>
    <row r="56" spans="1:5" ht="13.5" thickBot="1">
      <c r="A56" s="8"/>
      <c r="B56" s="9"/>
      <c r="C56" s="7"/>
      <c r="D56" s="7"/>
      <c r="E56" s="7"/>
    </row>
    <row r="57" spans="1:5" ht="13.5" thickBot="1">
      <c r="A57" s="16" t="s">
        <v>76</v>
      </c>
      <c r="B57" s="17" t="s">
        <v>77</v>
      </c>
      <c r="C57" s="18"/>
      <c r="D57" s="18">
        <f>+SUM(D58:D61)</f>
        <v>0</v>
      </c>
      <c r="E57" s="18">
        <f>+SUM(E58:E61)</f>
        <v>0</v>
      </c>
    </row>
    <row r="58" spans="1:5" ht="13.5" thickBot="1">
      <c r="A58" s="13" t="s">
        <v>13</v>
      </c>
      <c r="B58" s="14" t="s">
        <v>78</v>
      </c>
      <c r="C58" s="15" t="s">
        <v>137</v>
      </c>
      <c r="D58" s="18"/>
      <c r="E58" s="15"/>
    </row>
    <row r="59" spans="1:5" ht="13.5" thickBot="1">
      <c r="A59" s="13" t="s">
        <v>23</v>
      </c>
      <c r="B59" s="14" t="s">
        <v>79</v>
      </c>
      <c r="C59" s="15" t="s">
        <v>138</v>
      </c>
      <c r="D59" s="18"/>
      <c r="E59" s="15"/>
    </row>
    <row r="60" spans="1:5" ht="24.75" thickBot="1">
      <c r="A60" s="13" t="s">
        <v>45</v>
      </c>
      <c r="B60" s="14" t="s">
        <v>80</v>
      </c>
      <c r="C60" s="15" t="s">
        <v>139</v>
      </c>
      <c r="D60" s="18"/>
      <c r="E60" s="15"/>
    </row>
    <row r="61" spans="1:5" ht="13.5" thickBot="1">
      <c r="A61" s="13" t="s">
        <v>47</v>
      </c>
      <c r="B61" s="14" t="s">
        <v>81</v>
      </c>
      <c r="C61" s="15" t="s">
        <v>140</v>
      </c>
      <c r="D61" s="18"/>
      <c r="E61" s="15"/>
    </row>
    <row r="62" spans="1:5" ht="13.5" thickBot="1">
      <c r="A62" s="16" t="s">
        <v>82</v>
      </c>
      <c r="B62" s="17" t="s">
        <v>83</v>
      </c>
      <c r="C62" s="18"/>
      <c r="D62" s="18">
        <f>+D63+D67</f>
        <v>13963977</v>
      </c>
      <c r="E62" s="18">
        <f>+E63+E67</f>
        <v>0</v>
      </c>
    </row>
    <row r="63" spans="1:5" ht="13.5" thickBot="1">
      <c r="A63" s="13" t="s">
        <v>13</v>
      </c>
      <c r="B63" s="14" t="s">
        <v>84</v>
      </c>
      <c r="C63" s="15"/>
      <c r="D63" s="15">
        <f>+SUM(D64:D66)</f>
        <v>7940288</v>
      </c>
      <c r="E63" s="15">
        <f>+SUM(E64:E66)</f>
        <v>0</v>
      </c>
    </row>
    <row r="64" spans="1:5" ht="13.5" thickBot="1">
      <c r="A64" s="8" t="s">
        <v>15</v>
      </c>
      <c r="B64" s="9" t="s">
        <v>85</v>
      </c>
      <c r="C64" s="7" t="s">
        <v>141</v>
      </c>
      <c r="D64" s="7">
        <v>7940288</v>
      </c>
      <c r="E64" s="7"/>
    </row>
    <row r="65" spans="1:5" ht="13.5" thickBot="1">
      <c r="A65" s="8" t="s">
        <v>17</v>
      </c>
      <c r="B65" s="9" t="s">
        <v>86</v>
      </c>
      <c r="C65" s="7">
        <v>51</v>
      </c>
      <c r="D65" s="7"/>
      <c r="E65" s="7"/>
    </row>
    <row r="66" spans="1:5" ht="13.5" thickBot="1">
      <c r="A66" s="8" t="s">
        <v>19</v>
      </c>
      <c r="B66" s="9" t="s">
        <v>87</v>
      </c>
      <c r="C66" s="7">
        <v>525</v>
      </c>
      <c r="D66" s="7"/>
      <c r="E66" s="7"/>
    </row>
    <row r="67" spans="1:5" ht="13.5" thickBot="1">
      <c r="A67" s="13" t="s">
        <v>23</v>
      </c>
      <c r="B67" s="14" t="s">
        <v>88</v>
      </c>
      <c r="C67" s="15"/>
      <c r="D67" s="15">
        <f>D68+D70+D71+D72+D73+D76+D77+D78+D79+D80+D81</f>
        <v>6023689</v>
      </c>
      <c r="E67" s="15">
        <f>E68+E70+E71+E72+E73+E76+E77+E78+E79+E80+E81</f>
        <v>0</v>
      </c>
    </row>
    <row r="68" spans="1:5" ht="12.75">
      <c r="A68" s="42" t="s">
        <v>25</v>
      </c>
      <c r="B68" s="28" t="s">
        <v>89</v>
      </c>
      <c r="C68" s="42">
        <v>61</v>
      </c>
      <c r="D68" s="42">
        <v>1953072</v>
      </c>
      <c r="E68" s="42"/>
    </row>
    <row r="69" spans="1:5" ht="13.5" thickBot="1">
      <c r="A69" s="43"/>
      <c r="B69" s="26" t="s">
        <v>90</v>
      </c>
      <c r="C69" s="43"/>
      <c r="D69" s="43"/>
      <c r="E69" s="43"/>
    </row>
    <row r="70" spans="1:5" ht="13.5" thickBot="1">
      <c r="A70" s="22" t="s">
        <v>27</v>
      </c>
      <c r="B70" s="26" t="s">
        <v>91</v>
      </c>
      <c r="C70" s="27">
        <v>62</v>
      </c>
      <c r="D70" s="27"/>
      <c r="E70" s="27"/>
    </row>
    <row r="71" spans="1:5" ht="13.5" thickBot="1">
      <c r="A71" s="22" t="s">
        <v>29</v>
      </c>
      <c r="B71" s="26" t="s">
        <v>92</v>
      </c>
      <c r="C71" s="27">
        <v>63</v>
      </c>
      <c r="D71" s="27"/>
      <c r="E71" s="27"/>
    </row>
    <row r="72" spans="1:5" ht="13.5" thickBot="1">
      <c r="A72" s="22" t="s">
        <v>31</v>
      </c>
      <c r="B72" s="26" t="s">
        <v>93</v>
      </c>
      <c r="C72" s="27">
        <v>64</v>
      </c>
      <c r="D72" s="27"/>
      <c r="E72" s="27"/>
    </row>
    <row r="73" spans="1:5" ht="13.5" thickBot="1">
      <c r="A73" s="22" t="s">
        <v>33</v>
      </c>
      <c r="B73" s="23" t="s">
        <v>94</v>
      </c>
      <c r="C73" s="24"/>
      <c r="D73" s="24">
        <f>+SUM(D74:D75)</f>
        <v>0</v>
      </c>
      <c r="E73" s="24">
        <f>+SUM(E74:E75)</f>
        <v>0</v>
      </c>
    </row>
    <row r="74" spans="1:5" ht="13.5" thickBot="1">
      <c r="A74" s="8" t="s">
        <v>95</v>
      </c>
      <c r="B74" s="9" t="s">
        <v>96</v>
      </c>
      <c r="C74" s="7">
        <v>686</v>
      </c>
      <c r="D74" s="7"/>
      <c r="E74" s="7"/>
    </row>
    <row r="75" spans="1:5" ht="13.5" thickBot="1">
      <c r="A75" s="8" t="s">
        <v>97</v>
      </c>
      <c r="B75" s="9" t="s">
        <v>98</v>
      </c>
      <c r="C75" s="7" t="s">
        <v>142</v>
      </c>
      <c r="D75" s="18"/>
      <c r="E75" s="7"/>
    </row>
    <row r="76" spans="1:5" ht="13.5" thickBot="1">
      <c r="A76" s="22" t="s">
        <v>99</v>
      </c>
      <c r="B76" s="26" t="s">
        <v>100</v>
      </c>
      <c r="C76" s="27">
        <v>66</v>
      </c>
      <c r="D76" s="27"/>
      <c r="E76" s="27"/>
    </row>
    <row r="77" spans="1:5" ht="13.5" thickBot="1">
      <c r="A77" s="22" t="s">
        <v>37</v>
      </c>
      <c r="B77" s="26" t="s">
        <v>101</v>
      </c>
      <c r="C77" s="27">
        <v>67</v>
      </c>
      <c r="D77" s="27">
        <v>15593</v>
      </c>
      <c r="E77" s="27"/>
    </row>
    <row r="78" spans="1:5" ht="13.5" thickBot="1">
      <c r="A78" s="22" t="s">
        <v>39</v>
      </c>
      <c r="B78" s="26" t="s">
        <v>102</v>
      </c>
      <c r="C78" s="27">
        <v>691</v>
      </c>
      <c r="D78" s="18"/>
      <c r="E78" s="27"/>
    </row>
    <row r="79" spans="1:5" ht="13.5" thickBot="1">
      <c r="A79" s="22" t="s">
        <v>41</v>
      </c>
      <c r="B79" s="26" t="s">
        <v>103</v>
      </c>
      <c r="C79" s="27">
        <v>692</v>
      </c>
      <c r="D79" s="18"/>
      <c r="E79" s="27"/>
    </row>
    <row r="80" spans="1:5" ht="13.5" thickBot="1">
      <c r="A80" s="22" t="s">
        <v>43</v>
      </c>
      <c r="B80" s="26" t="s">
        <v>104</v>
      </c>
      <c r="C80" s="27">
        <v>695</v>
      </c>
      <c r="D80" s="18">
        <v>4055024</v>
      </c>
      <c r="E80" s="27"/>
    </row>
    <row r="81" spans="1:5" ht="24.75" thickBot="1">
      <c r="A81" s="22" t="s">
        <v>105</v>
      </c>
      <c r="B81" s="26" t="s">
        <v>106</v>
      </c>
      <c r="C81" s="27" t="s">
        <v>143</v>
      </c>
      <c r="D81" s="18"/>
      <c r="E81" s="27"/>
    </row>
    <row r="82" spans="1:5" ht="13.5" thickBot="1">
      <c r="A82" s="8"/>
      <c r="B82" s="9"/>
      <c r="C82" s="7"/>
      <c r="D82" s="7"/>
      <c r="E82" s="7"/>
    </row>
    <row r="83" spans="1:5" ht="13.5" thickBot="1">
      <c r="A83" s="16" t="s">
        <v>107</v>
      </c>
      <c r="B83" s="17" t="s">
        <v>108</v>
      </c>
      <c r="C83" s="18"/>
      <c r="D83" s="18">
        <f>+D84+D85+D88+D89</f>
        <v>-8931940</v>
      </c>
      <c r="E83" s="18">
        <f>+E84+E85+E88+E89</f>
        <v>0</v>
      </c>
    </row>
    <row r="84" spans="1:5" ht="13.5" thickBot="1">
      <c r="A84" s="13" t="s">
        <v>13</v>
      </c>
      <c r="B84" s="14" t="s">
        <v>109</v>
      </c>
      <c r="C84" s="15">
        <v>33</v>
      </c>
      <c r="D84" s="15"/>
      <c r="E84" s="15"/>
    </row>
    <row r="85" spans="1:5" ht="13.5" thickBot="1">
      <c r="A85" s="13" t="s">
        <v>23</v>
      </c>
      <c r="B85" s="14" t="s">
        <v>110</v>
      </c>
      <c r="C85" s="15">
        <v>32</v>
      </c>
      <c r="D85" s="15">
        <f>SUM(D86:D87)</f>
        <v>0</v>
      </c>
      <c r="E85" s="15">
        <f>SUM(E86:E87)</f>
        <v>0</v>
      </c>
    </row>
    <row r="86" spans="1:5" ht="13.5" thickBot="1">
      <c r="A86" s="8" t="s">
        <v>25</v>
      </c>
      <c r="B86" s="9" t="s">
        <v>111</v>
      </c>
      <c r="C86" s="7">
        <v>321</v>
      </c>
      <c r="D86" s="7"/>
      <c r="E86" s="7"/>
    </row>
    <row r="87" spans="1:5" ht="13.5" thickBot="1">
      <c r="A87" s="8" t="s">
        <v>27</v>
      </c>
      <c r="B87" s="9" t="s">
        <v>112</v>
      </c>
      <c r="C87" s="7">
        <v>322</v>
      </c>
      <c r="D87" s="7"/>
      <c r="E87" s="7"/>
    </row>
    <row r="88" spans="1:5" ht="13.5" thickBot="1">
      <c r="A88" s="13" t="s">
        <v>45</v>
      </c>
      <c r="B88" s="14" t="s">
        <v>113</v>
      </c>
      <c r="C88" s="15">
        <v>91</v>
      </c>
      <c r="D88" s="15"/>
      <c r="E88" s="15"/>
    </row>
    <row r="89" spans="1:5" ht="13.5" thickBot="1">
      <c r="A89" s="13" t="s">
        <v>47</v>
      </c>
      <c r="B89" s="14" t="s">
        <v>114</v>
      </c>
      <c r="C89" s="15">
        <v>31</v>
      </c>
      <c r="D89" s="15">
        <f>+SUM(D90:D91)</f>
        <v>-8931940</v>
      </c>
      <c r="E89" s="15">
        <f>+SUM(E90:E91)</f>
        <v>0</v>
      </c>
    </row>
    <row r="90" spans="1:5" ht="13.5" thickBot="1">
      <c r="A90" s="8" t="s">
        <v>115</v>
      </c>
      <c r="B90" s="9" t="s">
        <v>116</v>
      </c>
      <c r="C90" s="7">
        <v>31</v>
      </c>
      <c r="D90" s="7">
        <v>-8931940</v>
      </c>
      <c r="E90" s="7"/>
    </row>
    <row r="91" spans="1:5" ht="13.5" thickBot="1">
      <c r="A91" s="8" t="s">
        <v>117</v>
      </c>
      <c r="B91" s="9" t="s">
        <v>118</v>
      </c>
      <c r="C91" s="7">
        <v>31</v>
      </c>
      <c r="D91" s="7"/>
      <c r="E91" s="7"/>
    </row>
    <row r="92" spans="1:5" ht="13.5" thickBot="1">
      <c r="A92" s="16" t="s">
        <v>119</v>
      </c>
      <c r="B92" s="17" t="s">
        <v>120</v>
      </c>
      <c r="C92" s="18"/>
      <c r="D92" s="18"/>
      <c r="E92" s="18"/>
    </row>
    <row r="93" spans="1:5" ht="13.5" thickBot="1">
      <c r="A93" s="8"/>
      <c r="B93" s="6"/>
      <c r="C93" s="7"/>
      <c r="D93" s="7"/>
      <c r="E93" s="7"/>
    </row>
    <row r="94" spans="1:5" ht="24.75" thickBot="1">
      <c r="A94" s="8"/>
      <c r="B94" s="20" t="s">
        <v>121</v>
      </c>
      <c r="C94" s="21"/>
      <c r="D94" s="21">
        <f>+D57+D62+D83+D92</f>
        <v>5032037</v>
      </c>
      <c r="E94" s="21">
        <f>+E57+E62+E83+E92</f>
        <v>0</v>
      </c>
    </row>
    <row r="95" ht="12.75">
      <c r="A95" s="2"/>
    </row>
    <row r="96" spans="1:5" ht="12.75">
      <c r="A96" s="38" t="s">
        <v>146</v>
      </c>
      <c r="B96" s="38"/>
      <c r="D96" s="39" t="s">
        <v>147</v>
      </c>
      <c r="E96" s="39"/>
    </row>
    <row r="97" spans="1:5" ht="12.75">
      <c r="A97" s="40" t="s">
        <v>125</v>
      </c>
      <c r="B97" s="40"/>
      <c r="C97" s="25" t="s">
        <v>126</v>
      </c>
      <c r="D97" s="40" t="s">
        <v>122</v>
      </c>
      <c r="E97" s="40"/>
    </row>
  </sheetData>
  <mergeCells count="17">
    <mergeCell ref="A1:E1"/>
    <mergeCell ref="A4:E4"/>
    <mergeCell ref="A5:E5"/>
    <mergeCell ref="A7:E7"/>
    <mergeCell ref="A10:F10"/>
    <mergeCell ref="A11:E11"/>
    <mergeCell ref="A12:E12"/>
    <mergeCell ref="A13:E13"/>
    <mergeCell ref="A14:E14"/>
    <mergeCell ref="A68:A69"/>
    <mergeCell ref="C68:C69"/>
    <mergeCell ref="D68:D69"/>
    <mergeCell ref="E68:E69"/>
    <mergeCell ref="A96:B96"/>
    <mergeCell ref="D96:E96"/>
    <mergeCell ref="A97:B97"/>
    <mergeCell ref="D97:E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68">
      <selection activeCell="D94" sqref="D94"/>
    </sheetView>
  </sheetViews>
  <sheetFormatPr defaultColWidth="9.140625" defaultRowHeight="12.75"/>
  <cols>
    <col min="1" max="1" width="7.421875" style="0" customWidth="1"/>
    <col min="2" max="2" width="42.28125" style="0" customWidth="1"/>
    <col min="3" max="3" width="14.7109375" style="0" customWidth="1"/>
    <col min="4" max="4" width="10.421875" style="0" customWidth="1"/>
    <col min="5" max="5" width="10.28125" style="0" customWidth="1"/>
    <col min="8" max="8" width="11.57421875" style="0" customWidth="1"/>
  </cols>
  <sheetData>
    <row r="1" spans="1:5" ht="12.75">
      <c r="A1" s="45" t="s">
        <v>148</v>
      </c>
      <c r="B1" s="45"/>
      <c r="C1" s="45"/>
      <c r="D1" s="45"/>
      <c r="E1" s="45"/>
    </row>
    <row r="2" ht="12.75">
      <c r="A2" s="1"/>
    </row>
    <row r="3" spans="1:7" ht="12.75">
      <c r="A3" s="12" t="s">
        <v>149</v>
      </c>
      <c r="B3" s="12"/>
      <c r="C3" s="12"/>
      <c r="D3" s="12"/>
      <c r="E3" s="12"/>
      <c r="F3" s="11"/>
      <c r="G3" s="11"/>
    </row>
    <row r="4" spans="1:5" ht="12.75">
      <c r="A4" s="45" t="s">
        <v>150</v>
      </c>
      <c r="B4" s="45"/>
      <c r="C4" s="45"/>
      <c r="D4" s="45"/>
      <c r="E4" s="45"/>
    </row>
    <row r="5" spans="1:5" ht="12.75">
      <c r="A5" s="47" t="s">
        <v>2</v>
      </c>
      <c r="B5" s="47"/>
      <c r="C5" s="47"/>
      <c r="D5" s="47"/>
      <c r="E5" s="47"/>
    </row>
    <row r="6" spans="1:5" ht="12.75">
      <c r="A6" s="34"/>
      <c r="B6" s="35" t="s">
        <v>151</v>
      </c>
      <c r="C6" s="34"/>
      <c r="D6" s="34"/>
      <c r="E6" s="34"/>
    </row>
    <row r="7" spans="1:5" ht="12.75">
      <c r="A7" s="45" t="s">
        <v>152</v>
      </c>
      <c r="B7" s="45"/>
      <c r="C7" s="45"/>
      <c r="D7" s="45"/>
      <c r="E7" s="45"/>
    </row>
    <row r="8" ht="12.75">
      <c r="A8" s="3" t="s">
        <v>3</v>
      </c>
    </row>
    <row r="9" ht="12.75">
      <c r="A9" s="2"/>
    </row>
    <row r="10" spans="1:6" ht="12.75">
      <c r="A10" s="44" t="s">
        <v>4</v>
      </c>
      <c r="B10" s="44"/>
      <c r="C10" s="44"/>
      <c r="D10" s="44"/>
      <c r="E10" s="44"/>
      <c r="F10" s="44"/>
    </row>
    <row r="11" spans="1:5" ht="12.75">
      <c r="A11" s="45" t="s">
        <v>153</v>
      </c>
      <c r="B11" s="45"/>
      <c r="C11" s="45"/>
      <c r="D11" s="45"/>
      <c r="E11" s="45"/>
    </row>
    <row r="12" spans="1:5" ht="12.75">
      <c r="A12" s="46">
        <v>40400</v>
      </c>
      <c r="B12" s="45"/>
      <c r="C12" s="45"/>
      <c r="D12" s="45"/>
      <c r="E12" s="45"/>
    </row>
    <row r="13" spans="1:5" ht="12.75">
      <c r="A13" s="45" t="s">
        <v>5</v>
      </c>
      <c r="B13" s="45"/>
      <c r="C13" s="45"/>
      <c r="D13" s="45"/>
      <c r="E13" s="45"/>
    </row>
    <row r="14" spans="1:5" ht="13.5" thickBot="1">
      <c r="A14" s="41" t="s">
        <v>6</v>
      </c>
      <c r="B14" s="41"/>
      <c r="C14" s="41"/>
      <c r="D14" s="41"/>
      <c r="E14" s="41"/>
    </row>
    <row r="15" spans="1:5" ht="60.75" thickBot="1">
      <c r="A15" s="4" t="s">
        <v>7</v>
      </c>
      <c r="B15" s="5" t="s">
        <v>8</v>
      </c>
      <c r="C15" s="5" t="s">
        <v>127</v>
      </c>
      <c r="D15" s="5" t="s">
        <v>9</v>
      </c>
      <c r="E15" s="5" t="s">
        <v>10</v>
      </c>
    </row>
    <row r="16" spans="1:5" ht="13.5" thickBot="1">
      <c r="A16" s="16" t="s">
        <v>11</v>
      </c>
      <c r="B16" s="17" t="s">
        <v>12</v>
      </c>
      <c r="C16" s="18"/>
      <c r="D16" s="18">
        <f>+D17+D22+D33+D34</f>
        <v>0</v>
      </c>
      <c r="E16" s="18">
        <f>+E17+E22+E33+E34</f>
        <v>0</v>
      </c>
    </row>
    <row r="17" spans="1:5" ht="13.5" thickBot="1">
      <c r="A17" s="13" t="s">
        <v>13</v>
      </c>
      <c r="B17" s="14" t="s">
        <v>14</v>
      </c>
      <c r="C17" s="15"/>
      <c r="D17" s="15">
        <f>+SUM(D18:D21)</f>
        <v>0</v>
      </c>
      <c r="E17" s="15">
        <f>+SUM(E18:E21)</f>
        <v>0</v>
      </c>
    </row>
    <row r="18" spans="1:5" ht="13.5" thickBot="1">
      <c r="A18" s="8" t="s">
        <v>15</v>
      </c>
      <c r="B18" s="9" t="s">
        <v>16</v>
      </c>
      <c r="C18" s="7">
        <v>111</v>
      </c>
      <c r="D18" s="7"/>
      <c r="E18" s="7"/>
    </row>
    <row r="19" spans="1:5" ht="13.5" thickBot="1">
      <c r="A19" s="8" t="s">
        <v>17</v>
      </c>
      <c r="B19" s="9" t="s">
        <v>18</v>
      </c>
      <c r="C19" s="7" t="s">
        <v>128</v>
      </c>
      <c r="D19" s="7"/>
      <c r="E19" s="7"/>
    </row>
    <row r="20" spans="1:5" ht="13.5" thickBot="1">
      <c r="A20" s="8" t="s">
        <v>19</v>
      </c>
      <c r="B20" s="9" t="s">
        <v>20</v>
      </c>
      <c r="C20" s="7" t="s">
        <v>132</v>
      </c>
      <c r="D20" s="7"/>
      <c r="E20" s="7"/>
    </row>
    <row r="21" spans="1:5" ht="13.5" thickBot="1">
      <c r="A21" s="8" t="s">
        <v>21</v>
      </c>
      <c r="B21" s="9" t="s">
        <v>22</v>
      </c>
      <c r="C21" s="7"/>
      <c r="D21" s="7"/>
      <c r="E21" s="7"/>
    </row>
    <row r="22" spans="1:5" ht="13.5" thickBot="1">
      <c r="A22" s="13" t="s">
        <v>23</v>
      </c>
      <c r="B22" s="14" t="s">
        <v>24</v>
      </c>
      <c r="C22" s="15"/>
      <c r="D22" s="15">
        <f>+SUM(D23:D32)</f>
        <v>0</v>
      </c>
      <c r="E22" s="15">
        <f>+SUM(E23:E32)</f>
        <v>0</v>
      </c>
    </row>
    <row r="23" spans="1:5" ht="13.5" thickBot="1">
      <c r="A23" s="8" t="s">
        <v>25</v>
      </c>
      <c r="B23" s="9" t="s">
        <v>26</v>
      </c>
      <c r="C23" s="7">
        <v>1201</v>
      </c>
      <c r="D23" s="7"/>
      <c r="E23" s="7"/>
    </row>
    <row r="24" spans="1:5" ht="13.5" thickBot="1">
      <c r="A24" s="8" t="s">
        <v>27</v>
      </c>
      <c r="B24" s="9" t="s">
        <v>28</v>
      </c>
      <c r="C24" s="7">
        <v>1202</v>
      </c>
      <c r="D24" s="7"/>
      <c r="E24" s="7"/>
    </row>
    <row r="25" spans="1:5" ht="13.5" thickBot="1">
      <c r="A25" s="8" t="s">
        <v>29</v>
      </c>
      <c r="B25" s="9" t="s">
        <v>30</v>
      </c>
      <c r="C25" s="7">
        <v>1203</v>
      </c>
      <c r="D25" s="7"/>
      <c r="E25" s="7"/>
    </row>
    <row r="26" spans="1:5" ht="13.5" thickBot="1">
      <c r="A26" s="8" t="s">
        <v>31</v>
      </c>
      <c r="B26" s="9" t="s">
        <v>32</v>
      </c>
      <c r="C26" s="7">
        <v>1204</v>
      </c>
      <c r="D26" s="7"/>
      <c r="E26" s="7"/>
    </row>
    <row r="27" spans="1:5" ht="13.5" thickBot="1">
      <c r="A27" s="8" t="s">
        <v>33</v>
      </c>
      <c r="B27" s="9" t="s">
        <v>34</v>
      </c>
      <c r="C27" s="7">
        <v>1205</v>
      </c>
      <c r="D27" s="7"/>
      <c r="E27" s="7"/>
    </row>
    <row r="28" spans="1:5" ht="13.5" thickBot="1">
      <c r="A28" s="8" t="s">
        <v>35</v>
      </c>
      <c r="B28" s="9" t="s">
        <v>36</v>
      </c>
      <c r="C28" s="7">
        <v>1206</v>
      </c>
      <c r="D28" s="7"/>
      <c r="E28" s="7"/>
    </row>
    <row r="29" spans="1:5" ht="13.5" thickBot="1">
      <c r="A29" s="8" t="s">
        <v>37</v>
      </c>
      <c r="B29" s="9" t="s">
        <v>38</v>
      </c>
      <c r="C29" s="7">
        <v>1207</v>
      </c>
      <c r="D29" s="7"/>
      <c r="E29" s="7"/>
    </row>
    <row r="30" spans="1:5" ht="13.5" thickBot="1">
      <c r="A30" s="8" t="s">
        <v>39</v>
      </c>
      <c r="B30" s="9" t="s">
        <v>40</v>
      </c>
      <c r="C30" s="7">
        <v>1208</v>
      </c>
      <c r="D30" s="7"/>
      <c r="E30" s="7"/>
    </row>
    <row r="31" spans="1:5" ht="13.5" thickBot="1">
      <c r="A31" s="8" t="s">
        <v>41</v>
      </c>
      <c r="B31" s="9" t="s">
        <v>42</v>
      </c>
      <c r="C31" s="7">
        <v>1209</v>
      </c>
      <c r="D31" s="7"/>
      <c r="E31" s="7"/>
    </row>
    <row r="32" spans="1:5" ht="13.5" thickBot="1">
      <c r="A32" s="8" t="s">
        <v>43</v>
      </c>
      <c r="B32" s="9" t="s">
        <v>44</v>
      </c>
      <c r="C32" s="7">
        <v>1210</v>
      </c>
      <c r="D32" s="7"/>
      <c r="E32" s="7"/>
    </row>
    <row r="33" spans="1:5" ht="13.5" thickBot="1">
      <c r="A33" s="13" t="s">
        <v>45</v>
      </c>
      <c r="B33" s="14" t="s">
        <v>46</v>
      </c>
      <c r="C33" s="15">
        <v>16</v>
      </c>
      <c r="D33" s="15"/>
      <c r="E33" s="15"/>
    </row>
    <row r="34" spans="1:5" ht="13.5" thickBot="1">
      <c r="A34" s="13" t="s">
        <v>47</v>
      </c>
      <c r="B34" s="14" t="s">
        <v>48</v>
      </c>
      <c r="C34" s="15">
        <v>17</v>
      </c>
      <c r="D34" s="15"/>
      <c r="E34" s="15"/>
    </row>
    <row r="35" spans="1:5" ht="13.5" thickBot="1">
      <c r="A35" s="8"/>
      <c r="B35" s="9"/>
      <c r="C35" s="7"/>
      <c r="D35" s="7"/>
      <c r="E35" s="7"/>
    </row>
    <row r="36" spans="1:5" ht="13.5" thickBot="1">
      <c r="A36" s="16" t="s">
        <v>49</v>
      </c>
      <c r="B36" s="17" t="s">
        <v>50</v>
      </c>
      <c r="C36" s="19">
        <v>19</v>
      </c>
      <c r="D36" s="19"/>
      <c r="E36" s="19"/>
    </row>
    <row r="37" spans="1:5" ht="13.5" thickBot="1">
      <c r="A37" s="8"/>
      <c r="B37" s="9"/>
      <c r="C37" s="7"/>
      <c r="D37" s="7"/>
      <c r="E37" s="7"/>
    </row>
    <row r="38" spans="1:5" ht="13.5" thickBot="1">
      <c r="A38" s="16" t="s">
        <v>51</v>
      </c>
      <c r="B38" s="17" t="s">
        <v>52</v>
      </c>
      <c r="C38" s="18"/>
      <c r="D38" s="18">
        <f>+D39+D45+D46+D52+D53</f>
        <v>5013076</v>
      </c>
      <c r="E38" s="18">
        <f>+E39+E45+E46+E52+E53</f>
        <v>0</v>
      </c>
    </row>
    <row r="39" spans="1:5" ht="13.5" thickBot="1">
      <c r="A39" s="13" t="s">
        <v>13</v>
      </c>
      <c r="B39" s="14" t="s">
        <v>53</v>
      </c>
      <c r="C39" s="15"/>
      <c r="D39" s="15">
        <f>+SUM(D40:D44)</f>
        <v>0</v>
      </c>
      <c r="E39" s="15">
        <f>+SUM(E40:E44)</f>
        <v>0</v>
      </c>
    </row>
    <row r="40" spans="1:5" ht="13.5" thickBot="1">
      <c r="A40" s="8" t="s">
        <v>15</v>
      </c>
      <c r="B40" s="9" t="s">
        <v>54</v>
      </c>
      <c r="C40" s="7">
        <v>200</v>
      </c>
      <c r="D40" s="7"/>
      <c r="E40" s="7"/>
    </row>
    <row r="41" spans="1:5" ht="13.5" thickBot="1">
      <c r="A41" s="8" t="s">
        <v>17</v>
      </c>
      <c r="B41" s="9" t="s">
        <v>55</v>
      </c>
      <c r="C41" s="7" t="s">
        <v>129</v>
      </c>
      <c r="D41" s="36"/>
      <c r="E41" s="7"/>
    </row>
    <row r="42" spans="1:5" ht="24.75" thickBot="1">
      <c r="A42" s="8" t="s">
        <v>19</v>
      </c>
      <c r="B42" s="9" t="s">
        <v>56</v>
      </c>
      <c r="C42" s="7" t="s">
        <v>130</v>
      </c>
      <c r="D42" s="36"/>
      <c r="E42" s="7"/>
    </row>
    <row r="43" spans="1:5" ht="24.75" thickBot="1">
      <c r="A43" s="8" t="s">
        <v>21</v>
      </c>
      <c r="B43" s="9" t="s">
        <v>57</v>
      </c>
      <c r="C43" s="7" t="s">
        <v>131</v>
      </c>
      <c r="D43" s="36"/>
      <c r="E43" s="7"/>
    </row>
    <row r="44" spans="1:5" ht="24.75" thickBot="1">
      <c r="A44" s="8" t="s">
        <v>58</v>
      </c>
      <c r="B44" s="9" t="s">
        <v>59</v>
      </c>
      <c r="C44" s="7">
        <v>207</v>
      </c>
      <c r="D44" s="36"/>
      <c r="E44" s="7"/>
    </row>
    <row r="45" spans="1:5" ht="13.5" thickBot="1">
      <c r="A45" s="13" t="s">
        <v>23</v>
      </c>
      <c r="B45" s="14" t="s">
        <v>60</v>
      </c>
      <c r="C45" s="15" t="s">
        <v>133</v>
      </c>
      <c r="D45" s="36"/>
      <c r="E45" s="15"/>
    </row>
    <row r="46" spans="1:5" ht="13.5" thickBot="1">
      <c r="A46" s="13" t="s">
        <v>45</v>
      </c>
      <c r="B46" s="14" t="s">
        <v>61</v>
      </c>
      <c r="C46" s="15">
        <v>22</v>
      </c>
      <c r="D46" s="15">
        <f>+SUM(D47:D51)</f>
        <v>3413326</v>
      </c>
      <c r="E46" s="15">
        <f>+SUM(E47:E51)</f>
        <v>0</v>
      </c>
    </row>
    <row r="47" spans="1:5" ht="13.5" thickBot="1">
      <c r="A47" s="8" t="s">
        <v>62</v>
      </c>
      <c r="B47" s="9" t="s">
        <v>63</v>
      </c>
      <c r="C47" s="7" t="s">
        <v>134</v>
      </c>
      <c r="D47" s="7"/>
      <c r="E47" s="7"/>
    </row>
    <row r="48" spans="1:5" ht="13.5" thickBot="1">
      <c r="A48" s="8" t="s">
        <v>64</v>
      </c>
      <c r="B48" s="9" t="s">
        <v>65</v>
      </c>
      <c r="C48" s="7">
        <v>222</v>
      </c>
      <c r="D48" s="36"/>
      <c r="E48" s="7"/>
    </row>
    <row r="49" spans="1:5" ht="24.75" thickBot="1">
      <c r="A49" s="8" t="s">
        <v>66</v>
      </c>
      <c r="B49" s="10" t="s">
        <v>67</v>
      </c>
      <c r="C49" s="7" t="s">
        <v>135</v>
      </c>
      <c r="D49" s="36">
        <v>141260</v>
      </c>
      <c r="E49" s="7"/>
    </row>
    <row r="50" spans="1:5" ht="13.5" thickBot="1">
      <c r="A50" s="8" t="s">
        <v>68</v>
      </c>
      <c r="B50" s="9" t="s">
        <v>69</v>
      </c>
      <c r="C50" s="7">
        <v>228</v>
      </c>
      <c r="D50" s="36">
        <v>3272066</v>
      </c>
      <c r="E50" s="7"/>
    </row>
    <row r="51" spans="1:5" ht="13.5" thickBot="1">
      <c r="A51" s="8" t="s">
        <v>70</v>
      </c>
      <c r="B51" s="9" t="s">
        <v>71</v>
      </c>
      <c r="C51" s="7" t="s">
        <v>136</v>
      </c>
      <c r="D51" s="36"/>
      <c r="E51" s="7"/>
    </row>
    <row r="52" spans="1:5" ht="13.5" thickBot="1">
      <c r="A52" s="13" t="s">
        <v>47</v>
      </c>
      <c r="B52" s="14" t="s">
        <v>72</v>
      </c>
      <c r="C52" s="15">
        <v>23</v>
      </c>
      <c r="D52" s="36"/>
      <c r="E52" s="15"/>
    </row>
    <row r="53" spans="1:5" ht="13.5" thickBot="1">
      <c r="A53" s="13" t="s">
        <v>73</v>
      </c>
      <c r="B53" s="14" t="s">
        <v>74</v>
      </c>
      <c r="C53" s="15">
        <v>24</v>
      </c>
      <c r="D53" s="36">
        <v>1599750</v>
      </c>
      <c r="E53" s="15"/>
    </row>
    <row r="54" spans="1:5" ht="13.5" thickBot="1">
      <c r="A54" s="8"/>
      <c r="B54" s="9"/>
      <c r="C54" s="7"/>
      <c r="D54" s="7"/>
      <c r="E54" s="7"/>
    </row>
    <row r="55" spans="1:7" ht="13.5" thickBot="1">
      <c r="A55" s="8"/>
      <c r="B55" s="29" t="s">
        <v>75</v>
      </c>
      <c r="C55" s="30"/>
      <c r="D55" s="30">
        <f>+D16+D36+D38</f>
        <v>5013076</v>
      </c>
      <c r="E55" s="30">
        <f>+E16+E36+E38</f>
        <v>0</v>
      </c>
      <c r="F55" s="32"/>
      <c r="G55" s="32"/>
    </row>
    <row r="56" spans="1:5" ht="13.5" thickBot="1">
      <c r="A56" s="8"/>
      <c r="B56" s="9"/>
      <c r="C56" s="7"/>
      <c r="D56" s="7"/>
      <c r="E56" s="7"/>
    </row>
    <row r="57" spans="1:5" ht="13.5" thickBot="1">
      <c r="A57" s="16" t="s">
        <v>76</v>
      </c>
      <c r="B57" s="17" t="s">
        <v>77</v>
      </c>
      <c r="C57" s="18"/>
      <c r="D57" s="18">
        <f>+SUM(D58:D61)</f>
        <v>3665511</v>
      </c>
      <c r="E57" s="18">
        <f>+SUM(E58:E61)</f>
        <v>0</v>
      </c>
    </row>
    <row r="58" spans="1:5" ht="13.5" thickBot="1">
      <c r="A58" s="13" t="s">
        <v>13</v>
      </c>
      <c r="B58" s="14" t="s">
        <v>78</v>
      </c>
      <c r="C58" s="15" t="s">
        <v>137</v>
      </c>
      <c r="D58" s="36">
        <v>3245128</v>
      </c>
      <c r="E58" s="15"/>
    </row>
    <row r="59" spans="1:5" ht="13.5" thickBot="1">
      <c r="A59" s="13" t="s">
        <v>23</v>
      </c>
      <c r="B59" s="14" t="s">
        <v>79</v>
      </c>
      <c r="C59" s="15" t="s">
        <v>138</v>
      </c>
      <c r="D59" s="36"/>
      <c r="E59" s="15"/>
    </row>
    <row r="60" spans="1:5" ht="24.75" thickBot="1">
      <c r="A60" s="13" t="s">
        <v>45</v>
      </c>
      <c r="B60" s="14" t="s">
        <v>80</v>
      </c>
      <c r="C60" s="15" t="s">
        <v>139</v>
      </c>
      <c r="D60" s="36">
        <v>420383</v>
      </c>
      <c r="E60" s="15"/>
    </row>
    <row r="61" spans="1:5" ht="13.5" thickBot="1">
      <c r="A61" s="13" t="s">
        <v>47</v>
      </c>
      <c r="B61" s="14" t="s">
        <v>81</v>
      </c>
      <c r="C61" s="15" t="s">
        <v>140</v>
      </c>
      <c r="D61" s="36"/>
      <c r="E61" s="15"/>
    </row>
    <row r="62" spans="1:5" ht="13.5" thickBot="1">
      <c r="A62" s="16" t="s">
        <v>82</v>
      </c>
      <c r="B62" s="17" t="s">
        <v>83</v>
      </c>
      <c r="C62" s="18"/>
      <c r="D62" s="18">
        <f>+D63+D67</f>
        <v>11576633</v>
      </c>
      <c r="E62" s="18">
        <f>+E63+E67</f>
        <v>0</v>
      </c>
    </row>
    <row r="63" spans="1:5" ht="13.5" thickBot="1">
      <c r="A63" s="13" t="s">
        <v>13</v>
      </c>
      <c r="B63" s="14" t="s">
        <v>84</v>
      </c>
      <c r="C63" s="15"/>
      <c r="D63" s="15">
        <f>+SUM(D64:D66)</f>
        <v>7388754</v>
      </c>
      <c r="E63" s="15">
        <f>+SUM(E64:E66)</f>
        <v>0</v>
      </c>
    </row>
    <row r="64" spans="1:5" ht="13.5" thickBot="1">
      <c r="A64" s="8" t="s">
        <v>15</v>
      </c>
      <c r="B64" s="9" t="s">
        <v>85</v>
      </c>
      <c r="C64" s="7" t="s">
        <v>141</v>
      </c>
      <c r="D64" s="7">
        <v>7388754</v>
      </c>
      <c r="E64" s="7"/>
    </row>
    <row r="65" spans="1:5" ht="13.5" thickBot="1">
      <c r="A65" s="8" t="s">
        <v>17</v>
      </c>
      <c r="B65" s="9" t="s">
        <v>86</v>
      </c>
      <c r="C65" s="7">
        <v>51</v>
      </c>
      <c r="D65" s="7"/>
      <c r="E65" s="7"/>
    </row>
    <row r="66" spans="1:5" ht="13.5" thickBot="1">
      <c r="A66" s="8" t="s">
        <v>19</v>
      </c>
      <c r="B66" s="9" t="s">
        <v>87</v>
      </c>
      <c r="C66" s="7">
        <v>525</v>
      </c>
      <c r="D66" s="7"/>
      <c r="E66" s="7"/>
    </row>
    <row r="67" spans="1:5" ht="13.5" thickBot="1">
      <c r="A67" s="13" t="s">
        <v>23</v>
      </c>
      <c r="B67" s="14" t="s">
        <v>88</v>
      </c>
      <c r="C67" s="15"/>
      <c r="D67" s="15">
        <f>D68+D70+D71+D72+D73+D76+D77+D78+D79+D80+D81</f>
        <v>4187879</v>
      </c>
      <c r="E67" s="15">
        <f>E68+E70+E71+E72+E73+E76+E77+E78+E79+E80+E81</f>
        <v>0</v>
      </c>
    </row>
    <row r="68" spans="1:5" ht="12.75">
      <c r="A68" s="42" t="s">
        <v>25</v>
      </c>
      <c r="B68" s="28" t="s">
        <v>89</v>
      </c>
      <c r="C68" s="42">
        <v>61</v>
      </c>
      <c r="D68" s="48"/>
      <c r="E68" s="42"/>
    </row>
    <row r="69" spans="1:5" ht="13.5" thickBot="1">
      <c r="A69" s="43"/>
      <c r="B69" s="26" t="s">
        <v>90</v>
      </c>
      <c r="C69" s="43"/>
      <c r="D69" s="49"/>
      <c r="E69" s="43"/>
    </row>
    <row r="70" spans="1:5" ht="13.5" thickBot="1">
      <c r="A70" s="22" t="s">
        <v>27</v>
      </c>
      <c r="B70" s="26" t="s">
        <v>91</v>
      </c>
      <c r="C70" s="27">
        <v>62</v>
      </c>
      <c r="D70" s="36">
        <v>551534</v>
      </c>
      <c r="E70" s="27"/>
    </row>
    <row r="71" spans="1:5" ht="13.5" thickBot="1">
      <c r="A71" s="22" t="s">
        <v>29</v>
      </c>
      <c r="B71" s="26" t="s">
        <v>92</v>
      </c>
      <c r="C71" s="27">
        <v>63</v>
      </c>
      <c r="D71" s="36"/>
      <c r="E71" s="27"/>
    </row>
    <row r="72" spans="1:5" ht="13.5" thickBot="1">
      <c r="A72" s="22" t="s">
        <v>31</v>
      </c>
      <c r="B72" s="26" t="s">
        <v>93</v>
      </c>
      <c r="C72" s="27">
        <v>64</v>
      </c>
      <c r="D72" s="36">
        <v>28202</v>
      </c>
      <c r="E72" s="27"/>
    </row>
    <row r="73" spans="1:5" ht="13.5" thickBot="1">
      <c r="A73" s="22" t="s">
        <v>33</v>
      </c>
      <c r="B73" s="23" t="s">
        <v>94</v>
      </c>
      <c r="C73" s="24"/>
      <c r="D73" s="37">
        <f>+SUM(D74:D75)</f>
        <v>0</v>
      </c>
      <c r="E73" s="24">
        <f>+SUM(E74:E75)</f>
        <v>0</v>
      </c>
    </row>
    <row r="74" spans="1:5" ht="13.5" thickBot="1">
      <c r="A74" s="8" t="s">
        <v>95</v>
      </c>
      <c r="B74" s="9" t="s">
        <v>96</v>
      </c>
      <c r="C74" s="7">
        <v>686</v>
      </c>
      <c r="D74" s="36"/>
      <c r="E74" s="7"/>
    </row>
    <row r="75" spans="1:5" ht="13.5" thickBot="1">
      <c r="A75" s="8" t="s">
        <v>97</v>
      </c>
      <c r="B75" s="9" t="s">
        <v>98</v>
      </c>
      <c r="C75" s="7" t="s">
        <v>142</v>
      </c>
      <c r="D75" s="36"/>
      <c r="E75" s="7"/>
    </row>
    <row r="76" spans="1:5" ht="13.5" thickBot="1">
      <c r="A76" s="22" t="s">
        <v>99</v>
      </c>
      <c r="B76" s="26" t="s">
        <v>100</v>
      </c>
      <c r="C76" s="27">
        <v>66</v>
      </c>
      <c r="D76" s="36"/>
      <c r="E76" s="27"/>
    </row>
    <row r="77" spans="1:5" ht="13.5" thickBot="1">
      <c r="A77" s="22" t="s">
        <v>37</v>
      </c>
      <c r="B77" s="26" t="s">
        <v>101</v>
      </c>
      <c r="C77" s="27">
        <v>67</v>
      </c>
      <c r="D77" s="36">
        <v>6165</v>
      </c>
      <c r="E77" s="27"/>
    </row>
    <row r="78" spans="1:5" ht="13.5" thickBot="1">
      <c r="A78" s="22" t="s">
        <v>39</v>
      </c>
      <c r="B78" s="26" t="s">
        <v>102</v>
      </c>
      <c r="C78" s="27">
        <v>691</v>
      </c>
      <c r="D78" s="36"/>
      <c r="E78" s="27"/>
    </row>
    <row r="79" spans="1:5" ht="13.5" thickBot="1">
      <c r="A79" s="22" t="s">
        <v>41</v>
      </c>
      <c r="B79" s="26" t="s">
        <v>103</v>
      </c>
      <c r="C79" s="27">
        <v>692</v>
      </c>
      <c r="D79" s="36"/>
      <c r="E79" s="27"/>
    </row>
    <row r="80" spans="1:5" ht="13.5" thickBot="1">
      <c r="A80" s="22" t="s">
        <v>43</v>
      </c>
      <c r="B80" s="26" t="s">
        <v>104</v>
      </c>
      <c r="C80" s="27">
        <v>695</v>
      </c>
      <c r="D80" s="36">
        <v>3601978</v>
      </c>
      <c r="E80" s="27"/>
    </row>
    <row r="81" spans="1:5" ht="24.75" thickBot="1">
      <c r="A81" s="22" t="s">
        <v>105</v>
      </c>
      <c r="B81" s="26" t="s">
        <v>106</v>
      </c>
      <c r="C81" s="27" t="s">
        <v>143</v>
      </c>
      <c r="D81" s="36"/>
      <c r="E81" s="27"/>
    </row>
    <row r="82" spans="1:5" ht="13.5" thickBot="1">
      <c r="A82" s="8"/>
      <c r="B82" s="9"/>
      <c r="C82" s="7"/>
      <c r="D82" s="7"/>
      <c r="E82" s="7"/>
    </row>
    <row r="83" spans="1:5" ht="13.5" thickBot="1">
      <c r="A83" s="16" t="s">
        <v>107</v>
      </c>
      <c r="B83" s="17" t="s">
        <v>108</v>
      </c>
      <c r="C83" s="18"/>
      <c r="D83" s="18">
        <f>+D84+D85+D88+D89</f>
        <v>-10903653</v>
      </c>
      <c r="E83" s="18">
        <f>+E84+E85+E88+E89</f>
        <v>0</v>
      </c>
    </row>
    <row r="84" spans="1:5" ht="13.5" thickBot="1">
      <c r="A84" s="13" t="s">
        <v>13</v>
      </c>
      <c r="B84" s="14" t="s">
        <v>109</v>
      </c>
      <c r="C84" s="15">
        <v>33</v>
      </c>
      <c r="D84" s="36"/>
      <c r="E84" s="15"/>
    </row>
    <row r="85" spans="1:5" ht="13.5" thickBot="1">
      <c r="A85" s="13" t="s">
        <v>23</v>
      </c>
      <c r="B85" s="14" t="s">
        <v>110</v>
      </c>
      <c r="C85" s="15">
        <v>32</v>
      </c>
      <c r="D85" s="36">
        <f>SUM(D86:D87)</f>
        <v>0</v>
      </c>
      <c r="E85" s="15">
        <f>SUM(E86:E87)</f>
        <v>0</v>
      </c>
    </row>
    <row r="86" spans="1:5" ht="13.5" thickBot="1">
      <c r="A86" s="8" t="s">
        <v>25</v>
      </c>
      <c r="B86" s="9" t="s">
        <v>111</v>
      </c>
      <c r="C86" s="7">
        <v>321</v>
      </c>
      <c r="D86" s="36"/>
      <c r="E86" s="7"/>
    </row>
    <row r="87" spans="1:5" ht="13.5" thickBot="1">
      <c r="A87" s="8" t="s">
        <v>27</v>
      </c>
      <c r="B87" s="9" t="s">
        <v>112</v>
      </c>
      <c r="C87" s="7">
        <v>322</v>
      </c>
      <c r="D87" s="36"/>
      <c r="E87" s="7"/>
    </row>
    <row r="88" spans="1:5" ht="13.5" thickBot="1">
      <c r="A88" s="13" t="s">
        <v>45</v>
      </c>
      <c r="B88" s="14" t="s">
        <v>113</v>
      </c>
      <c r="C88" s="15">
        <v>91</v>
      </c>
      <c r="D88" s="36"/>
      <c r="E88" s="15"/>
    </row>
    <row r="89" spans="1:5" ht="13.5" thickBot="1">
      <c r="A89" s="13" t="s">
        <v>47</v>
      </c>
      <c r="B89" s="14" t="s">
        <v>114</v>
      </c>
      <c r="C89" s="15">
        <v>31</v>
      </c>
      <c r="D89" s="36">
        <f>+SUM(D90:D91)</f>
        <v>-10903653</v>
      </c>
      <c r="E89" s="15">
        <f>+SUM(E90:E91)</f>
        <v>0</v>
      </c>
    </row>
    <row r="90" spans="1:5" ht="13.5" thickBot="1">
      <c r="A90" s="8" t="s">
        <v>115</v>
      </c>
      <c r="B90" s="9" t="s">
        <v>116</v>
      </c>
      <c r="C90" s="7">
        <v>31</v>
      </c>
      <c r="D90" s="36">
        <v>-1971713</v>
      </c>
      <c r="E90" s="7"/>
    </row>
    <row r="91" spans="1:5" ht="13.5" thickBot="1">
      <c r="A91" s="8" t="s">
        <v>117</v>
      </c>
      <c r="B91" s="9" t="s">
        <v>118</v>
      </c>
      <c r="C91" s="7">
        <v>31</v>
      </c>
      <c r="D91" s="7">
        <v>-8931940</v>
      </c>
      <c r="E91" s="7"/>
    </row>
    <row r="92" spans="1:5" ht="13.5" thickBot="1">
      <c r="A92" s="16" t="s">
        <v>119</v>
      </c>
      <c r="B92" s="17" t="s">
        <v>120</v>
      </c>
      <c r="C92" s="18"/>
      <c r="D92" s="18"/>
      <c r="E92" s="18"/>
    </row>
    <row r="93" spans="1:5" ht="13.5" thickBot="1">
      <c r="A93" s="8"/>
      <c r="B93" s="6"/>
      <c r="C93" s="7"/>
      <c r="D93" s="7"/>
      <c r="E93" s="7"/>
    </row>
    <row r="94" spans="1:5" ht="24.75" thickBot="1">
      <c r="A94" s="8"/>
      <c r="B94" s="20" t="s">
        <v>121</v>
      </c>
      <c r="C94" s="21"/>
      <c r="D94" s="21">
        <v>5013076</v>
      </c>
      <c r="E94" s="21">
        <f>+E57+E62+E83+E92</f>
        <v>0</v>
      </c>
    </row>
    <row r="95" ht="12.75">
      <c r="A95" s="2"/>
    </row>
    <row r="96" spans="1:5" ht="12.75">
      <c r="A96" s="38" t="s">
        <v>146</v>
      </c>
      <c r="B96" s="38"/>
      <c r="D96" s="39" t="s">
        <v>154</v>
      </c>
      <c r="E96" s="39"/>
    </row>
    <row r="97" spans="1:5" ht="12.75">
      <c r="A97" s="40" t="s">
        <v>125</v>
      </c>
      <c r="B97" s="40"/>
      <c r="C97" s="25" t="s">
        <v>126</v>
      </c>
      <c r="D97" s="40" t="s">
        <v>122</v>
      </c>
      <c r="E97" s="40"/>
    </row>
  </sheetData>
  <mergeCells count="17">
    <mergeCell ref="A96:B96"/>
    <mergeCell ref="D96:E96"/>
    <mergeCell ref="A97:B97"/>
    <mergeCell ref="D97:E97"/>
    <mergeCell ref="A14:E14"/>
    <mergeCell ref="A68:A69"/>
    <mergeCell ref="C68:C69"/>
    <mergeCell ref="D68:D69"/>
    <mergeCell ref="E68:E69"/>
    <mergeCell ref="A10:F10"/>
    <mergeCell ref="A11:E11"/>
    <mergeCell ref="A12:E12"/>
    <mergeCell ref="A13:E13"/>
    <mergeCell ref="A1:E1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S.A.D.M.</cp:lastModifiedBy>
  <cp:lastPrinted>2010-08-23T08:33:07Z</cp:lastPrinted>
  <dcterms:created xsi:type="dcterms:W3CDTF">2010-03-29T11:19:11Z</dcterms:created>
  <dcterms:modified xsi:type="dcterms:W3CDTF">2010-09-22T07:34:34Z</dcterms:modified>
  <cp:category/>
  <cp:version/>
  <cp:contentType/>
  <cp:contentStatus/>
</cp:coreProperties>
</file>