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I341" i="2" s="1"/>
  <c r="I316" i="2" s="1"/>
  <c r="L341" i="2"/>
  <c r="K341" i="2"/>
  <c r="J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I294" i="2" s="1"/>
  <c r="L294" i="2"/>
  <c r="K294" i="2"/>
  <c r="J294" i="2"/>
  <c r="L290" i="2"/>
  <c r="K290" i="2"/>
  <c r="J290" i="2"/>
  <c r="I290" i="2"/>
  <c r="L289" i="2"/>
  <c r="K289" i="2"/>
  <c r="J289" i="2"/>
  <c r="I289" i="2"/>
  <c r="I288" i="2" s="1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L258" i="2"/>
  <c r="K258" i="2"/>
  <c r="J258" i="2"/>
  <c r="I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I250" i="2" s="1"/>
  <c r="L250" i="2"/>
  <c r="K250" i="2"/>
  <c r="J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I228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L221" i="2"/>
  <c r="K221" i="2"/>
  <c r="J221" i="2"/>
  <c r="I221" i="2"/>
  <c r="I220" i="2" s="1"/>
  <c r="L220" i="2"/>
  <c r="K220" i="2"/>
  <c r="J220" i="2"/>
  <c r="L218" i="2"/>
  <c r="K218" i="2"/>
  <c r="J218" i="2"/>
  <c r="I218" i="2"/>
  <c r="L217" i="2"/>
  <c r="K217" i="2"/>
  <c r="J217" i="2"/>
  <c r="I217" i="2"/>
  <c r="I216" i="2" s="1"/>
  <c r="L216" i="2"/>
  <c r="K216" i="2"/>
  <c r="J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I205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L175" i="2"/>
  <c r="K175" i="2"/>
  <c r="J175" i="2"/>
  <c r="I175" i="2"/>
  <c r="I174" i="2" s="1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I160" i="2" s="1"/>
  <c r="L161" i="2"/>
  <c r="K161" i="2"/>
  <c r="J161" i="2"/>
  <c r="L160" i="2"/>
  <c r="K160" i="2"/>
  <c r="J160" i="2"/>
  <c r="L158" i="2"/>
  <c r="K158" i="2"/>
  <c r="J158" i="2"/>
  <c r="I158" i="2"/>
  <c r="I157" i="2" s="1"/>
  <c r="I156" i="2" s="1"/>
  <c r="L157" i="2"/>
  <c r="K157" i="2"/>
  <c r="J157" i="2"/>
  <c r="L156" i="2"/>
  <c r="K156" i="2"/>
  <c r="J156" i="2"/>
  <c r="L155" i="2"/>
  <c r="K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I148" i="2" s="1"/>
  <c r="I147" i="2" s="1"/>
  <c r="I146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L137" i="2"/>
  <c r="K137" i="2"/>
  <c r="J137" i="2"/>
  <c r="I137" i="2"/>
  <c r="I136" i="2" s="1"/>
  <c r="L136" i="2"/>
  <c r="K136" i="2"/>
  <c r="J136" i="2"/>
  <c r="L133" i="2"/>
  <c r="K133" i="2"/>
  <c r="J133" i="2"/>
  <c r="I133" i="2"/>
  <c r="I132" i="2" s="1"/>
  <c r="I131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L118" i="2"/>
  <c r="K118" i="2"/>
  <c r="J118" i="2"/>
  <c r="I118" i="2"/>
  <c r="I117" i="2" s="1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L109" i="2"/>
  <c r="K109" i="2"/>
  <c r="J109" i="2"/>
  <c r="I109" i="2"/>
  <c r="I108" i="2" s="1"/>
  <c r="L108" i="2"/>
  <c r="K108" i="2"/>
  <c r="J108" i="2"/>
  <c r="L107" i="2"/>
  <c r="K107" i="2"/>
  <c r="J107" i="2"/>
  <c r="L104" i="2"/>
  <c r="K104" i="2"/>
  <c r="J104" i="2"/>
  <c r="I104" i="2"/>
  <c r="L103" i="2"/>
  <c r="K103" i="2"/>
  <c r="J103" i="2"/>
  <c r="I103" i="2"/>
  <c r="I102" i="2" s="1"/>
  <c r="L102" i="2"/>
  <c r="K102" i="2"/>
  <c r="J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I93" i="2" s="1"/>
  <c r="I92" i="2" s="1"/>
  <c r="I91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I74" i="2" s="1"/>
  <c r="L74" i="2"/>
  <c r="K74" i="2"/>
  <c r="J74" i="2"/>
  <c r="L70" i="2"/>
  <c r="K70" i="2"/>
  <c r="J70" i="2"/>
  <c r="I70" i="2"/>
  <c r="L69" i="2"/>
  <c r="K69" i="2"/>
  <c r="J69" i="2"/>
  <c r="I69" i="2"/>
  <c r="L65" i="2"/>
  <c r="K65" i="2"/>
  <c r="J65" i="2"/>
  <c r="I65" i="2"/>
  <c r="I64" i="2" s="1"/>
  <c r="I63" i="2" s="1"/>
  <c r="I62" i="2" s="1"/>
  <c r="L64" i="2"/>
  <c r="K64" i="2"/>
  <c r="J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I331" i="1" s="1"/>
  <c r="L331" i="1"/>
  <c r="K331" i="1"/>
  <c r="J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I317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I272" i="1" s="1"/>
  <c r="I257" i="1" s="1"/>
  <c r="L272" i="1"/>
  <c r="K272" i="1"/>
  <c r="J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I234" i="1" s="1"/>
  <c r="L234" i="1"/>
  <c r="K234" i="1"/>
  <c r="J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L206" i="1"/>
  <c r="K206" i="1"/>
  <c r="J206" i="1"/>
  <c r="I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I194" i="1" s="1"/>
  <c r="L194" i="1"/>
  <c r="K194" i="1"/>
  <c r="J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I185" i="1" s="1"/>
  <c r="L185" i="1"/>
  <c r="K185" i="1"/>
  <c r="J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I177" i="1" s="1"/>
  <c r="I176" i="1" s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I163" i="1" s="1"/>
  <c r="L163" i="1"/>
  <c r="K163" i="1"/>
  <c r="J163" i="1"/>
  <c r="L162" i="1"/>
  <c r="K162" i="1"/>
  <c r="J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L155" i="1"/>
  <c r="K155" i="1"/>
  <c r="J155" i="1"/>
  <c r="I155" i="1"/>
  <c r="I154" i="1" s="1"/>
  <c r="L154" i="1"/>
  <c r="K154" i="1"/>
  <c r="J154" i="1"/>
  <c r="L151" i="1"/>
  <c r="K151" i="1"/>
  <c r="J151" i="1"/>
  <c r="I151" i="1"/>
  <c r="L150" i="1"/>
  <c r="K150" i="1"/>
  <c r="J150" i="1"/>
  <c r="I150" i="1"/>
  <c r="L149" i="1"/>
  <c r="K149" i="1"/>
  <c r="J149" i="1"/>
  <c r="L148" i="1"/>
  <c r="K148" i="1"/>
  <c r="J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I138" i="1" s="1"/>
  <c r="L138" i="1"/>
  <c r="K138" i="1"/>
  <c r="J138" i="1"/>
  <c r="L135" i="1"/>
  <c r="K135" i="1"/>
  <c r="J135" i="1"/>
  <c r="I135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L116" i="1"/>
  <c r="K116" i="1"/>
  <c r="J116" i="1"/>
  <c r="I116" i="1"/>
  <c r="I115" i="1" s="1"/>
  <c r="L115" i="1"/>
  <c r="K115" i="1"/>
  <c r="J115" i="1"/>
  <c r="L112" i="1"/>
  <c r="K112" i="1"/>
  <c r="J112" i="1"/>
  <c r="I112" i="1"/>
  <c r="L111" i="1"/>
  <c r="K111" i="1"/>
  <c r="J111" i="1"/>
  <c r="I111" i="1"/>
  <c r="I110" i="1" s="1"/>
  <c r="I109" i="1" s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L95" i="1"/>
  <c r="K95" i="1"/>
  <c r="J95" i="1"/>
  <c r="I95" i="1"/>
  <c r="L94" i="1"/>
  <c r="K94" i="1"/>
  <c r="J94" i="1"/>
  <c r="I94" i="1"/>
  <c r="I93" i="1" s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I71" i="1" s="1"/>
  <c r="L71" i="1"/>
  <c r="K71" i="1"/>
  <c r="J71" i="1"/>
  <c r="L67" i="1"/>
  <c r="K67" i="1"/>
  <c r="J67" i="1"/>
  <c r="I67" i="1"/>
  <c r="L66" i="1"/>
  <c r="K66" i="1"/>
  <c r="J66" i="1"/>
  <c r="I66" i="1"/>
  <c r="I65" i="1" s="1"/>
  <c r="I64" i="1" s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J31" i="1"/>
  <c r="L30" i="1"/>
  <c r="L344" i="1" s="1"/>
  <c r="K30" i="1"/>
  <c r="K344" i="1" s="1"/>
  <c r="J30" i="1"/>
  <c r="J344" i="1" s="1"/>
  <c r="I149" i="1" l="1"/>
  <c r="I148" i="1" s="1"/>
  <c r="I162" i="1"/>
  <c r="I157" i="1" s="1"/>
  <c r="I30" i="1" s="1"/>
  <c r="I205" i="1"/>
  <c r="I175" i="1" s="1"/>
  <c r="I174" i="1" s="1"/>
  <c r="I316" i="1"/>
  <c r="I107" i="2"/>
  <c r="I30" i="2" s="1"/>
  <c r="I204" i="2"/>
  <c r="I173" i="2" s="1"/>
  <c r="I155" i="2"/>
  <c r="I257" i="2"/>
  <c r="I227" i="1"/>
  <c r="I226" i="1" s="1"/>
  <c r="I287" i="1"/>
  <c r="I286" i="1" s="1"/>
  <c r="I130" i="2"/>
  <c r="I227" i="2"/>
  <c r="I287" i="2"/>
  <c r="I172" i="2" l="1"/>
  <c r="I344" i="2" s="1"/>
  <c r="I344" i="1"/>
  <c r="I226" i="2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<sst xmlns="http://schemas.openxmlformats.org/spreadsheetml/2006/main" count="711" uniqueCount="209">
  <si>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</si>
  <si>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</si>
  <si>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</si>
  <si>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</si>
  <si>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</si>
  <si>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</si>
  <si>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</si>
  <si>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</si>
  <si>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</si>
  <si>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</si>
  <si>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</si>
  <si>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</si>
  <si>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</si>
  <si>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</si>
  <si>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</si>
  <si>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</si>
  <si>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</si>
  <si>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</si>
  <si>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</si>
  <si>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</si>
  <si>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</si>
  <si>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</si>
  <si>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</si>
  <si>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</si>
  <si>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</si>
  <si>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</si>
  <si>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</si>
  <si>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</si>
  <si>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</si>
  <si>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</si>
  <si>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</si>
  <si>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</si>
  <si>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</si>
  <si>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</si>
  <si>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</si>
  <si>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</si>
  <si>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</si>
  <si>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</si>
  <si>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</si>
  <si>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</si>
  <si>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</si>
  <si>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</si>
  <si>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</si>
  <si>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</si>
  <si>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</si>
  <si>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</si>
  <si>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</si>
  <si>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</si>
  <si>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</si>
  <si>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</si>
  <si>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</si>
  <si>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</si>
  <si>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</si>
  <si>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</si>
  <si>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</si>
  <si>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</si>
  <si>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</si>
  <si>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</si>
  <si>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</si>
  <si>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</si>
  <si>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</si>
  <si>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</si>
  <si>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</si>
  <si>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</si>
  <si>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</si>
  <si>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</si>
  <si>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</si>
  <si>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</si>
  <si>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</si>
  <si>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</si>
  <si>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</si>
  <si>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</si>
  <si>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</si>
  <si>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</si>
  <si>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</si>
  <si>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</si>
  <si>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</si>
  <si>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</si>
  <si>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</si>
  <si>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</si>
  <si>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</si>
  <si>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</si>
  <si>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</si>
  <si>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</si>
  <si>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</si>
  <si>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</si>
  <si>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</si>
  <si>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</si>
  <si>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</si>
  <si>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</si>
  <si>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</si>
  <si>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</si>
  <si>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</si>
  <si>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</si>
  <si>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</si>
  <si>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</si>
  <si>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</si>
  <si>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</si>
  <si>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</si>
  <si>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</si>
  <si>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</si>
  <si>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</si>
  <si>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</si>
  <si>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</si>
  <si>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</si>
  <si>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</si>
  <si>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</si>
  <si>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</si>
  <si>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</si>
  <si>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</si>
  <si>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</si>
  <si>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</si>
  <si>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</si>
  <si>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</si>
  <si>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</si>
  <si>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</si>
  <si>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</si>
  <si>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</si>
  <si>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</si>
  <si>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</si>
  <si>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</si>
  <si>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</si>
  <si>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</si>
  <si>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</si>
  <si>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</si>
  <si>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</si>
  <si>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</si>
  <si>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</si>
  <si>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</si>
  <si>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</si>
  <si>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</si>
  <si>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</si>
  <si>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</si>
  <si>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</si>
  <si>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</si>
  <si>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</si>
  <si>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</si>
  <si>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</si>
  <si>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</si>
  <si>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</si>
  <si>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</si>
  <si>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</si>
  <si>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</si>
  <si>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</si>
  <si>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</si>
  <si>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</si>
  <si>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</si>
  <si>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</si>
  <si>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</si>
  <si>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</si>
  <si>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</si>
  <si>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</si>
  <si>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</si>
  <si>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</si>
  <si>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</si>
  <si>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</si>
  <si>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</si>
  <si>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</si>
  <si>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</si>
  <si>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</si>
  <si>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</si>
  <si>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</si>
  <si>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</si>
  <si>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</si>
  <si>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</si>
  <si>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</si>
  <si>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</si>
  <si>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</si>
  <si>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</si>
  <si>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</si>
  <si>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</si>
  <si>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</si>
  <si>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</si>
  <si>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</si>
  <si>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</si>
  <si>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</si>
  <si>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</si>
  <si>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</si>
  <si>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</si>
  <si>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</si>
  <si>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</si>
  <si>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</si>
  <si>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</si>
  <si>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</si>
  <si>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</si>
  <si>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</si>
  <si>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</si>
  <si>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</si>
  <si>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</si>
  <si>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Kultūros programa</t>
  </si>
  <si>
    <t>Kitos kultūros ir meno įstaigos</t>
  </si>
  <si>
    <t>188617269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</si>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</sst>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25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197</v>
      </c>
      <c r="L25" s="211" t="s">
        <v>195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19000</v>
      </c>
      <c r="J30" s="63">
        <f>SUM(J31+J41+J62+J83+J91+J107+J130+J146+J155)</f>
        <v>19000</v>
      </c>
      <c r="K30" s="64">
        <f>SUM(K31+K41+K62+K83+K91+K107+K130+K146+K155)</f>
        <v>18221.579999999998</v>
      </c>
      <c r="L30" s="63">
        <f>SUM(L31+L41+L62+L83+L91+L107+L130+L146+L155)</f>
        <v>18221.579999999998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19000</v>
      </c>
      <c r="J41" s="88">
        <f t="shared" si="2"/>
        <v>19000</v>
      </c>
      <c r="K41" s="87">
        <f t="shared" si="2"/>
        <v>18221.579999999998</v>
      </c>
      <c r="L41" s="87">
        <f t="shared" si="2"/>
        <v>18221.579999999998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19000</v>
      </c>
      <c r="J42" s="80">
        <f t="shared" si="2"/>
        <v>19000</v>
      </c>
      <c r="K42" s="79">
        <f t="shared" si="2"/>
        <v>18221.579999999998</v>
      </c>
      <c r="L42" s="80">
        <f t="shared" si="2"/>
        <v>18221.579999999998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19000</v>
      </c>
      <c r="J43" s="80">
        <f t="shared" si="2"/>
        <v>19000</v>
      </c>
      <c r="K43" s="89">
        <f t="shared" si="2"/>
        <v>18221.579999999998</v>
      </c>
      <c r="L43" s="89">
        <f t="shared" si="2"/>
        <v>18221.579999999998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19000</v>
      </c>
      <c r="J44" s="97">
        <f>SUM(J45:J61)-J53</f>
        <v>19000</v>
      </c>
      <c r="K44" s="97">
        <f>SUM(K45:K61)-K53</f>
        <v>18221.579999999998</v>
      </c>
      <c r="L44" s="98">
        <f>SUM(L45:L61)-L53</f>
        <v>18221.579999999998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1800</v>
      </c>
      <c r="J51" s="83">
        <v>1800</v>
      </c>
      <c r="K51" s="83">
        <v>1788.14</v>
      </c>
      <c r="L51" s="83">
        <v>1788.14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17000</v>
      </c>
      <c r="J60" s="83">
        <v>17000</v>
      </c>
      <c r="K60" s="83">
        <v>16252.07</v>
      </c>
      <c r="L60" s="83">
        <v>16252.07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200</v>
      </c>
      <c r="J61" s="83">
        <v>200</v>
      </c>
      <c r="K61" s="83">
        <v>181.37</v>
      </c>
      <c r="L61" s="83">
        <v>181.37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8300</v>
      </c>
      <c r="J172" s="167">
        <f>SUM(J173+J226+J287)</f>
        <v>8300</v>
      </c>
      <c r="K172" s="64">
        <f>SUM(K173+K226+K287)</f>
        <v>8243.52</v>
      </c>
      <c r="L172" s="63">
        <f>SUM(L173+L226+L287)</f>
        <v>8243.52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8300</v>
      </c>
      <c r="J173" s="114">
        <f>SUM(J174+J196+J204+J216+J220)</f>
        <v>8300</v>
      </c>
      <c r="K173" s="114">
        <f>SUM(K174+K196+K204+K216+K220)</f>
        <v>8243.52</v>
      </c>
      <c r="L173" s="114">
        <f>SUM(L174+L196+L204+L216+L220)</f>
        <v>8243.52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8300</v>
      </c>
      <c r="J174" s="117">
        <f>SUM(J175+J178+J183+J188+J193)</f>
        <v>8300</v>
      </c>
      <c r="K174" s="80">
        <f>SUM(K175+K178+K183+K188+K193)</f>
        <v>8243.52</v>
      </c>
      <c r="L174" s="79">
        <f>SUM(L175+L178+L183+L188+L193)</f>
        <v>8243.52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7700</v>
      </c>
      <c r="J178" s="115">
        <f>J179</f>
        <v>7700</v>
      </c>
      <c r="K178" s="116">
        <f>K179</f>
        <v>7646.75</v>
      </c>
      <c r="L178" s="114">
        <f>L179</f>
        <v>7646.75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7700</v>
      </c>
      <c r="J179" s="117">
        <f>SUM(J180:J182)</f>
        <v>7700</v>
      </c>
      <c r="K179" s="80">
        <f>SUM(K180:K182)</f>
        <v>7646.75</v>
      </c>
      <c r="L179" s="79">
        <f>SUM(L180:L182)</f>
        <v>7646.75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7700</v>
      </c>
      <c r="J181" s="84">
        <v>7700</v>
      </c>
      <c r="K181" s="84">
        <v>7646.75</v>
      </c>
      <c r="L181" s="84">
        <v>7646.75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600</v>
      </c>
      <c r="J183" s="117">
        <f>J184</f>
        <v>600</v>
      </c>
      <c r="K183" s="80">
        <f>K184</f>
        <v>596.77</v>
      </c>
      <c r="L183" s="79">
        <f>L184</f>
        <v>596.77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600</v>
      </c>
      <c r="J184" s="79">
        <f>SUM(J185:J187)</f>
        <v>600</v>
      </c>
      <c r="K184" s="79">
        <f>SUM(K185:K187)</f>
        <v>596.77</v>
      </c>
      <c r="L184" s="79">
        <f>SUM(L185:L187)</f>
        <v>596.77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600</v>
      </c>
      <c r="J186" s="84">
        <v>600</v>
      </c>
      <c r="K186" s="84">
        <v>596.77</v>
      </c>
      <c r="L186" s="84">
        <v>596.77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27300</v>
      </c>
      <c r="J344" s="189">
        <f>SUM(J30+J172)</f>
        <v>27300</v>
      </c>
      <c r="K344" s="189">
        <f>SUM(K30+K172)</f>
        <v>26465.1</v>
      </c>
      <c r="L344" s="190">
        <f>SUM(L30+L172)</f>
        <v>26465.1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2018-01-12T07:40:41Z</dcterms:modified>
</cp:coreProperties>
</file>