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Joniškėlio apylinkių seniūnija\"/>
    </mc:Choice>
  </mc:AlternateContent>
  <bookViews>
    <workbookView xWindow="0" yWindow="0" windowWidth="28800" windowHeight="12360" firstSheet="1" activeTab="1" xr2:uid="{00000000-000D-0000-FFFF-FFFF00000000}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71027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K316" i="2" s="1"/>
  <c r="K287" i="2" s="1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I316" i="2" s="1"/>
  <c r="L316" i="2"/>
  <c r="J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J302" i="2" s="1"/>
  <c r="J288" i="2" s="1"/>
  <c r="J287" i="2" s="1"/>
  <c r="I303" i="2"/>
  <c r="L302" i="2"/>
  <c r="K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8" i="2"/>
  <c r="K288" i="2"/>
  <c r="I288" i="2"/>
  <c r="I287" i="2" s="1"/>
  <c r="L287" i="2"/>
  <c r="L283" i="2"/>
  <c r="K283" i="2"/>
  <c r="J283" i="2"/>
  <c r="I283" i="2"/>
  <c r="L282" i="2"/>
  <c r="K282" i="2"/>
  <c r="J282" i="2"/>
  <c r="I282" i="2"/>
  <c r="L280" i="2"/>
  <c r="K280" i="2"/>
  <c r="K279" i="2" s="1"/>
  <c r="J280" i="2"/>
  <c r="I280" i="2"/>
  <c r="L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J257" i="2" s="1"/>
  <c r="I264" i="2"/>
  <c r="L259" i="2"/>
  <c r="K259" i="2"/>
  <c r="J259" i="2"/>
  <c r="I259" i="2"/>
  <c r="L258" i="2"/>
  <c r="K258" i="2"/>
  <c r="J258" i="2"/>
  <c r="I258" i="2"/>
  <c r="L257" i="2"/>
  <c r="I257" i="2"/>
  <c r="L254" i="2"/>
  <c r="K254" i="2"/>
  <c r="J254" i="2"/>
  <c r="I254" i="2"/>
  <c r="L253" i="2"/>
  <c r="K253" i="2"/>
  <c r="K227" i="2" s="1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J228" i="2" s="1"/>
  <c r="J227" i="2" s="1"/>
  <c r="I229" i="2"/>
  <c r="I228" i="2" s="1"/>
  <c r="I227" i="2" s="1"/>
  <c r="I226" i="2" s="1"/>
  <c r="L228" i="2"/>
  <c r="K228" i="2"/>
  <c r="L227" i="2"/>
  <c r="L226" i="2"/>
  <c r="L222" i="2"/>
  <c r="K222" i="2"/>
  <c r="J222" i="2"/>
  <c r="I222" i="2"/>
  <c r="L221" i="2"/>
  <c r="K221" i="2"/>
  <c r="J221" i="2"/>
  <c r="I221" i="2"/>
  <c r="L220" i="2"/>
  <c r="K220" i="2"/>
  <c r="J220" i="2"/>
  <c r="I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0" i="2"/>
  <c r="K210" i="2"/>
  <c r="J210" i="2"/>
  <c r="I210" i="2"/>
  <c r="L209" i="2"/>
  <c r="K209" i="2"/>
  <c r="J209" i="2"/>
  <c r="I209" i="2"/>
  <c r="L206" i="2"/>
  <c r="K206" i="2"/>
  <c r="J206" i="2"/>
  <c r="I206" i="2"/>
  <c r="L205" i="2"/>
  <c r="K205" i="2"/>
  <c r="J205" i="2"/>
  <c r="J204" i="2" s="1"/>
  <c r="I205" i="2"/>
  <c r="L204" i="2"/>
  <c r="K204" i="2"/>
  <c r="I204" i="2"/>
  <c r="L198" i="2"/>
  <c r="K198" i="2"/>
  <c r="J198" i="2"/>
  <c r="J197" i="2" s="1"/>
  <c r="J196" i="2" s="1"/>
  <c r="I198" i="2"/>
  <c r="L197" i="2"/>
  <c r="K197" i="2"/>
  <c r="I197" i="2"/>
  <c r="I196" i="2" s="1"/>
  <c r="L196" i="2"/>
  <c r="K196" i="2"/>
  <c r="L194" i="2"/>
  <c r="K194" i="2"/>
  <c r="J194" i="2"/>
  <c r="I194" i="2"/>
  <c r="L193" i="2"/>
  <c r="K193" i="2"/>
  <c r="K174" i="2" s="1"/>
  <c r="K173" i="2" s="1"/>
  <c r="J193" i="2"/>
  <c r="I193" i="2"/>
  <c r="L189" i="2"/>
  <c r="K189" i="2"/>
  <c r="J189" i="2"/>
  <c r="J188" i="2" s="1"/>
  <c r="I189" i="2"/>
  <c r="I188" i="2" s="1"/>
  <c r="I174" i="2" s="1"/>
  <c r="I173" i="2" s="1"/>
  <c r="I172" i="2" s="1"/>
  <c r="L188" i="2"/>
  <c r="K188" i="2"/>
  <c r="L184" i="2"/>
  <c r="K184" i="2"/>
  <c r="J184" i="2"/>
  <c r="I184" i="2"/>
  <c r="L183" i="2"/>
  <c r="K183" i="2"/>
  <c r="J183" i="2"/>
  <c r="I183" i="2"/>
  <c r="L179" i="2"/>
  <c r="K179" i="2"/>
  <c r="J179" i="2"/>
  <c r="I179" i="2"/>
  <c r="L178" i="2"/>
  <c r="K178" i="2"/>
  <c r="J178" i="2"/>
  <c r="I178" i="2"/>
  <c r="L176" i="2"/>
  <c r="K176" i="2"/>
  <c r="J176" i="2"/>
  <c r="J175" i="2" s="1"/>
  <c r="J174" i="2" s="1"/>
  <c r="I176" i="2"/>
  <c r="L175" i="2"/>
  <c r="K175" i="2"/>
  <c r="I175" i="2"/>
  <c r="L174" i="2"/>
  <c r="L173" i="2"/>
  <c r="L172" i="2"/>
  <c r="L167" i="2"/>
  <c r="K167" i="2"/>
  <c r="J167" i="2"/>
  <c r="J166" i="2" s="1"/>
  <c r="J160" i="2" s="1"/>
  <c r="J155" i="2" s="1"/>
  <c r="I167" i="2"/>
  <c r="I166" i="2" s="1"/>
  <c r="I160" i="2" s="1"/>
  <c r="L166" i="2"/>
  <c r="K166" i="2"/>
  <c r="K160" i="2" s="1"/>
  <c r="L162" i="2"/>
  <c r="K162" i="2"/>
  <c r="J162" i="2"/>
  <c r="I162" i="2"/>
  <c r="L161" i="2"/>
  <c r="K161" i="2"/>
  <c r="J161" i="2"/>
  <c r="I161" i="2"/>
  <c r="L160" i="2"/>
  <c r="L158" i="2"/>
  <c r="K158" i="2"/>
  <c r="K157" i="2" s="1"/>
  <c r="K156" i="2" s="1"/>
  <c r="J158" i="2"/>
  <c r="I158" i="2"/>
  <c r="I157" i="2" s="1"/>
  <c r="I156" i="2" s="1"/>
  <c r="L157" i="2"/>
  <c r="J157" i="2"/>
  <c r="L156" i="2"/>
  <c r="J156" i="2"/>
  <c r="L155" i="2"/>
  <c r="L153" i="2"/>
  <c r="K153" i="2"/>
  <c r="J153" i="2"/>
  <c r="I153" i="2"/>
  <c r="L152" i="2"/>
  <c r="K152" i="2"/>
  <c r="J152" i="2"/>
  <c r="I152" i="2"/>
  <c r="L149" i="2"/>
  <c r="K149" i="2"/>
  <c r="J149" i="2"/>
  <c r="J148" i="2" s="1"/>
  <c r="J147" i="2" s="1"/>
  <c r="J146" i="2" s="1"/>
  <c r="I149" i="2"/>
  <c r="I148" i="2" s="1"/>
  <c r="I147" i="2" s="1"/>
  <c r="I146" i="2" s="1"/>
  <c r="L148" i="2"/>
  <c r="K148" i="2"/>
  <c r="K147" i="2" s="1"/>
  <c r="K146" i="2" s="1"/>
  <c r="L147" i="2"/>
  <c r="L146" i="2"/>
  <c r="L143" i="2"/>
  <c r="K143" i="2"/>
  <c r="K142" i="2" s="1"/>
  <c r="K141" i="2" s="1"/>
  <c r="K130" i="2" s="1"/>
  <c r="J143" i="2"/>
  <c r="I143" i="2"/>
  <c r="I142" i="2" s="1"/>
  <c r="I141" i="2" s="1"/>
  <c r="L142" i="2"/>
  <c r="J142" i="2"/>
  <c r="L141" i="2"/>
  <c r="J141" i="2"/>
  <c r="L138" i="2"/>
  <c r="K138" i="2"/>
  <c r="J138" i="2"/>
  <c r="I138" i="2"/>
  <c r="L137" i="2"/>
  <c r="K137" i="2"/>
  <c r="J137" i="2"/>
  <c r="J136" i="2" s="1"/>
  <c r="I137" i="2"/>
  <c r="L136" i="2"/>
  <c r="K136" i="2"/>
  <c r="I136" i="2"/>
  <c r="L133" i="2"/>
  <c r="K133" i="2"/>
  <c r="J133" i="2"/>
  <c r="J132" i="2" s="1"/>
  <c r="J131" i="2" s="1"/>
  <c r="I133" i="2"/>
  <c r="I132" i="2" s="1"/>
  <c r="I131" i="2" s="1"/>
  <c r="L132" i="2"/>
  <c r="K132" i="2"/>
  <c r="L131" i="2"/>
  <c r="K131" i="2"/>
  <c r="L130" i="2"/>
  <c r="L127" i="2"/>
  <c r="K127" i="2"/>
  <c r="J127" i="2"/>
  <c r="I127" i="2"/>
  <c r="L126" i="2"/>
  <c r="K126" i="2"/>
  <c r="J126" i="2"/>
  <c r="I126" i="2"/>
  <c r="L125" i="2"/>
  <c r="K125" i="2"/>
  <c r="J125" i="2"/>
  <c r="I125" i="2"/>
  <c r="L123" i="2"/>
  <c r="K123" i="2"/>
  <c r="J123" i="2"/>
  <c r="I123" i="2"/>
  <c r="L122" i="2"/>
  <c r="K122" i="2"/>
  <c r="J122" i="2"/>
  <c r="I122" i="2"/>
  <c r="L121" i="2"/>
  <c r="K121" i="2"/>
  <c r="J121" i="2"/>
  <c r="I121" i="2"/>
  <c r="L119" i="2"/>
  <c r="K119" i="2"/>
  <c r="J119" i="2"/>
  <c r="I119" i="2"/>
  <c r="L118" i="2"/>
  <c r="K118" i="2"/>
  <c r="J118" i="2"/>
  <c r="I118" i="2"/>
  <c r="L117" i="2"/>
  <c r="K117" i="2"/>
  <c r="J117" i="2"/>
  <c r="I117" i="2"/>
  <c r="L115" i="2"/>
  <c r="K115" i="2"/>
  <c r="J115" i="2"/>
  <c r="I115" i="2"/>
  <c r="L114" i="2"/>
  <c r="K114" i="2"/>
  <c r="K113" i="2" s="1"/>
  <c r="J114" i="2"/>
  <c r="I114" i="2"/>
  <c r="I113" i="2" s="1"/>
  <c r="L113" i="2"/>
  <c r="J113" i="2"/>
  <c r="L110" i="2"/>
  <c r="K110" i="2"/>
  <c r="K109" i="2" s="1"/>
  <c r="K108" i="2" s="1"/>
  <c r="K107" i="2" s="1"/>
  <c r="J110" i="2"/>
  <c r="J109" i="2" s="1"/>
  <c r="J108" i="2" s="1"/>
  <c r="J107" i="2" s="1"/>
  <c r="I110" i="2"/>
  <c r="I109" i="2" s="1"/>
  <c r="I108" i="2" s="1"/>
  <c r="L109" i="2"/>
  <c r="L108" i="2"/>
  <c r="L107" i="2"/>
  <c r="L104" i="2"/>
  <c r="K104" i="2"/>
  <c r="J104" i="2"/>
  <c r="I104" i="2"/>
  <c r="L103" i="2"/>
  <c r="K103" i="2"/>
  <c r="K102" i="2" s="1"/>
  <c r="J103" i="2"/>
  <c r="I103" i="2"/>
  <c r="L102" i="2"/>
  <c r="J102" i="2"/>
  <c r="I102" i="2"/>
  <c r="L99" i="2"/>
  <c r="K99" i="2"/>
  <c r="J99" i="2"/>
  <c r="I99" i="2"/>
  <c r="L98" i="2"/>
  <c r="K98" i="2"/>
  <c r="J98" i="2"/>
  <c r="I98" i="2"/>
  <c r="L97" i="2"/>
  <c r="K97" i="2"/>
  <c r="J97" i="2"/>
  <c r="I97" i="2"/>
  <c r="L94" i="2"/>
  <c r="K94" i="2"/>
  <c r="K93" i="2" s="1"/>
  <c r="K92" i="2" s="1"/>
  <c r="J94" i="2"/>
  <c r="I94" i="2"/>
  <c r="I93" i="2" s="1"/>
  <c r="I92" i="2" s="1"/>
  <c r="I91" i="2" s="1"/>
  <c r="L93" i="2"/>
  <c r="J93" i="2"/>
  <c r="L92" i="2"/>
  <c r="J92" i="2"/>
  <c r="L91" i="2"/>
  <c r="J91" i="2"/>
  <c r="L86" i="2"/>
  <c r="K86" i="2"/>
  <c r="K85" i="2" s="1"/>
  <c r="K84" i="2" s="1"/>
  <c r="K83" i="2" s="1"/>
  <c r="J86" i="2"/>
  <c r="I86" i="2"/>
  <c r="L85" i="2"/>
  <c r="J85" i="2"/>
  <c r="I85" i="2"/>
  <c r="I84" i="2" s="1"/>
  <c r="I83" i="2" s="1"/>
  <c r="L84" i="2"/>
  <c r="J84" i="2"/>
  <c r="L83" i="2"/>
  <c r="J83" i="2"/>
  <c r="L81" i="2"/>
  <c r="K81" i="2"/>
  <c r="J81" i="2"/>
  <c r="I81" i="2"/>
  <c r="L80" i="2"/>
  <c r="K80" i="2"/>
  <c r="J80" i="2"/>
  <c r="I80" i="2"/>
  <c r="L79" i="2"/>
  <c r="K79" i="2"/>
  <c r="J79" i="2"/>
  <c r="I79" i="2"/>
  <c r="L75" i="2"/>
  <c r="K75" i="2"/>
  <c r="J75" i="2"/>
  <c r="I75" i="2"/>
  <c r="L74" i="2"/>
  <c r="K74" i="2"/>
  <c r="J74" i="2"/>
  <c r="I74" i="2"/>
  <c r="L70" i="2"/>
  <c r="K70" i="2"/>
  <c r="J70" i="2"/>
  <c r="I70" i="2"/>
  <c r="L69" i="2"/>
  <c r="K69" i="2"/>
  <c r="J69" i="2"/>
  <c r="I69" i="2"/>
  <c r="L65" i="2"/>
  <c r="K65" i="2"/>
  <c r="K64" i="2" s="1"/>
  <c r="K63" i="2" s="1"/>
  <c r="K62" i="2" s="1"/>
  <c r="J65" i="2"/>
  <c r="I65" i="2"/>
  <c r="I64" i="2" s="1"/>
  <c r="I63" i="2" s="1"/>
  <c r="I62" i="2" s="1"/>
  <c r="L64" i="2"/>
  <c r="J64" i="2"/>
  <c r="L63" i="2"/>
  <c r="J63" i="2"/>
  <c r="L62" i="2"/>
  <c r="J62" i="2"/>
  <c r="L44" i="2"/>
  <c r="K44" i="2"/>
  <c r="K43" i="2" s="1"/>
  <c r="K42" i="2" s="1"/>
  <c r="K41" i="2" s="1"/>
  <c r="J44" i="2"/>
  <c r="I44" i="2"/>
  <c r="I43" i="2" s="1"/>
  <c r="I42" i="2" s="1"/>
  <c r="I41" i="2" s="1"/>
  <c r="L43" i="2"/>
  <c r="J43" i="2"/>
  <c r="L42" i="2"/>
  <c r="J42" i="2"/>
  <c r="L41" i="2"/>
  <c r="J41" i="2"/>
  <c r="L39" i="2"/>
  <c r="K39" i="2"/>
  <c r="K38" i="2" s="1"/>
  <c r="K37" i="2" s="1"/>
  <c r="J39" i="2"/>
  <c r="I39" i="2"/>
  <c r="I38" i="2" s="1"/>
  <c r="I37" i="2" s="1"/>
  <c r="L38" i="2"/>
  <c r="J38" i="2"/>
  <c r="L37" i="2"/>
  <c r="J37" i="2"/>
  <c r="L34" i="2"/>
  <c r="K34" i="2"/>
  <c r="K33" i="2" s="1"/>
  <c r="K32" i="2" s="1"/>
  <c r="K31" i="2" s="1"/>
  <c r="J34" i="2"/>
  <c r="I34" i="2"/>
  <c r="I33" i="2" s="1"/>
  <c r="I32" i="2" s="1"/>
  <c r="I31" i="2" s="1"/>
  <c r="L33" i="2"/>
  <c r="J33" i="2"/>
  <c r="L32" i="2"/>
  <c r="J32" i="2"/>
  <c r="L31" i="2"/>
  <c r="J31" i="2"/>
  <c r="L30" i="2"/>
  <c r="L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L289" i="1"/>
  <c r="K289" i="1"/>
  <c r="J289" i="1"/>
  <c r="I289" i="1"/>
  <c r="L287" i="1"/>
  <c r="K287" i="1"/>
  <c r="J287" i="1"/>
  <c r="I287" i="1"/>
  <c r="L286" i="1"/>
  <c r="K286" i="1"/>
  <c r="J286" i="1"/>
  <c r="I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J257" i="1" s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I258" i="1"/>
  <c r="I257" i="1" s="1"/>
  <c r="L257" i="1"/>
  <c r="K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J227" i="1" s="1"/>
  <c r="J226" i="1" s="1"/>
  <c r="I228" i="1"/>
  <c r="L227" i="1"/>
  <c r="K227" i="1"/>
  <c r="I227" i="1"/>
  <c r="L226" i="1"/>
  <c r="K226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J216" i="1" s="1"/>
  <c r="I217" i="1"/>
  <c r="L216" i="1"/>
  <c r="K216" i="1"/>
  <c r="I216" i="1"/>
  <c r="L211" i="1"/>
  <c r="K211" i="1"/>
  <c r="J211" i="1"/>
  <c r="I211" i="1"/>
  <c r="L210" i="1"/>
  <c r="K210" i="1"/>
  <c r="J210" i="1"/>
  <c r="I210" i="1"/>
  <c r="L207" i="1"/>
  <c r="K207" i="1"/>
  <c r="J207" i="1"/>
  <c r="J206" i="1" s="1"/>
  <c r="J205" i="1" s="1"/>
  <c r="I207" i="1"/>
  <c r="I206" i="1" s="1"/>
  <c r="I205" i="1" s="1"/>
  <c r="L206" i="1"/>
  <c r="K206" i="1"/>
  <c r="L205" i="1"/>
  <c r="K205" i="1"/>
  <c r="L199" i="1"/>
  <c r="K199" i="1"/>
  <c r="J199" i="1"/>
  <c r="I199" i="1"/>
  <c r="L198" i="1"/>
  <c r="K198" i="1"/>
  <c r="J198" i="1"/>
  <c r="J197" i="1" s="1"/>
  <c r="I198" i="1"/>
  <c r="I197" i="1" s="1"/>
  <c r="L197" i="1"/>
  <c r="K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J180" i="1" s="1"/>
  <c r="J176" i="1" s="1"/>
  <c r="J175" i="1" s="1"/>
  <c r="I181" i="1"/>
  <c r="L180" i="1"/>
  <c r="K180" i="1"/>
  <c r="I180" i="1"/>
  <c r="L178" i="1"/>
  <c r="K178" i="1"/>
  <c r="J178" i="1"/>
  <c r="I178" i="1"/>
  <c r="L177" i="1"/>
  <c r="K177" i="1"/>
  <c r="J177" i="1"/>
  <c r="I177" i="1"/>
  <c r="I176" i="1" s="1"/>
  <c r="I175" i="1" s="1"/>
  <c r="L176" i="1"/>
  <c r="K176" i="1"/>
  <c r="L175" i="1"/>
  <c r="K175" i="1"/>
  <c r="L174" i="1"/>
  <c r="K174" i="1"/>
  <c r="L169" i="1"/>
  <c r="K169" i="1"/>
  <c r="J169" i="1"/>
  <c r="J168" i="1" s="1"/>
  <c r="J162" i="1" s="1"/>
  <c r="I169" i="1"/>
  <c r="L168" i="1"/>
  <c r="K168" i="1"/>
  <c r="I168" i="1"/>
  <c r="L164" i="1"/>
  <c r="K164" i="1"/>
  <c r="J164" i="1"/>
  <c r="I164" i="1"/>
  <c r="L163" i="1"/>
  <c r="K163" i="1"/>
  <c r="J163" i="1"/>
  <c r="I163" i="1"/>
  <c r="I162" i="1" s="1"/>
  <c r="L162" i="1"/>
  <c r="K162" i="1"/>
  <c r="L160" i="1"/>
  <c r="K160" i="1"/>
  <c r="J160" i="1"/>
  <c r="I160" i="1"/>
  <c r="L159" i="1"/>
  <c r="K159" i="1"/>
  <c r="J159" i="1"/>
  <c r="J158" i="1" s="1"/>
  <c r="J157" i="1" s="1"/>
  <c r="I159" i="1"/>
  <c r="L158" i="1"/>
  <c r="K158" i="1"/>
  <c r="I158" i="1"/>
  <c r="L157" i="1"/>
  <c r="K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J149" i="1" s="1"/>
  <c r="J148" i="1" s="1"/>
  <c r="I150" i="1"/>
  <c r="L149" i="1"/>
  <c r="K149" i="1"/>
  <c r="I149" i="1"/>
  <c r="I148" i="1" s="1"/>
  <c r="L148" i="1"/>
  <c r="K148" i="1"/>
  <c r="L145" i="1"/>
  <c r="K145" i="1"/>
  <c r="J145" i="1"/>
  <c r="J144" i="1" s="1"/>
  <c r="J143" i="1" s="1"/>
  <c r="I145" i="1"/>
  <c r="L144" i="1"/>
  <c r="K144" i="1"/>
  <c r="I144" i="1"/>
  <c r="I143" i="1" s="1"/>
  <c r="L143" i="1"/>
  <c r="K143" i="1"/>
  <c r="L140" i="1"/>
  <c r="K140" i="1"/>
  <c r="J140" i="1"/>
  <c r="I140" i="1"/>
  <c r="L139" i="1"/>
  <c r="K139" i="1"/>
  <c r="J139" i="1"/>
  <c r="J138" i="1" s="1"/>
  <c r="I139" i="1"/>
  <c r="L138" i="1"/>
  <c r="K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I132" i="1" s="1"/>
  <c r="L132" i="1"/>
  <c r="K132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J123" i="1" s="1"/>
  <c r="I124" i="1"/>
  <c r="L123" i="1"/>
  <c r="K123" i="1"/>
  <c r="I123" i="1"/>
  <c r="L121" i="1"/>
  <c r="K121" i="1"/>
  <c r="J121" i="1"/>
  <c r="I121" i="1"/>
  <c r="L120" i="1"/>
  <c r="K120" i="1"/>
  <c r="J120" i="1"/>
  <c r="J119" i="1" s="1"/>
  <c r="I120" i="1"/>
  <c r="I119" i="1" s="1"/>
  <c r="L119" i="1"/>
  <c r="K119" i="1"/>
  <c r="L117" i="1"/>
  <c r="K117" i="1"/>
  <c r="J117" i="1"/>
  <c r="I117" i="1"/>
  <c r="L116" i="1"/>
  <c r="K116" i="1"/>
  <c r="J116" i="1"/>
  <c r="J115" i="1" s="1"/>
  <c r="I116" i="1"/>
  <c r="L115" i="1"/>
  <c r="K115" i="1"/>
  <c r="I115" i="1"/>
  <c r="L112" i="1"/>
  <c r="K112" i="1"/>
  <c r="J112" i="1"/>
  <c r="I112" i="1"/>
  <c r="L111" i="1"/>
  <c r="K111" i="1"/>
  <c r="J111" i="1"/>
  <c r="J110" i="1" s="1"/>
  <c r="I111" i="1"/>
  <c r="I110" i="1" s="1"/>
  <c r="L110" i="1"/>
  <c r="K110" i="1"/>
  <c r="L109" i="1"/>
  <c r="K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8" i="1"/>
  <c r="K88" i="1"/>
  <c r="J88" i="1"/>
  <c r="J87" i="1" s="1"/>
  <c r="J86" i="1" s="1"/>
  <c r="J85" i="1" s="1"/>
  <c r="I88" i="1"/>
  <c r="L87" i="1"/>
  <c r="K87" i="1"/>
  <c r="I87" i="1"/>
  <c r="L86" i="1"/>
  <c r="K86" i="1"/>
  <c r="I86" i="1"/>
  <c r="L85" i="1"/>
  <c r="K85" i="1"/>
  <c r="I85" i="1"/>
  <c r="L83" i="1"/>
  <c r="K83" i="1"/>
  <c r="J83" i="1"/>
  <c r="J82" i="1" s="1"/>
  <c r="J81" i="1" s="1"/>
  <c r="I83" i="1"/>
  <c r="L82" i="1"/>
  <c r="K82" i="1"/>
  <c r="I82" i="1"/>
  <c r="L81" i="1"/>
  <c r="K81" i="1"/>
  <c r="I81" i="1"/>
  <c r="L77" i="1"/>
  <c r="K77" i="1"/>
  <c r="J77" i="1"/>
  <c r="J76" i="1" s="1"/>
  <c r="I77" i="1"/>
  <c r="L76" i="1"/>
  <c r="K76" i="1"/>
  <c r="I76" i="1"/>
  <c r="L72" i="1"/>
  <c r="K72" i="1"/>
  <c r="J72" i="1"/>
  <c r="I72" i="1"/>
  <c r="L71" i="1"/>
  <c r="K71" i="1"/>
  <c r="J71" i="1"/>
  <c r="I71" i="1"/>
  <c r="L67" i="1"/>
  <c r="K67" i="1"/>
  <c r="J67" i="1"/>
  <c r="J66" i="1" s="1"/>
  <c r="I67" i="1"/>
  <c r="L66" i="1"/>
  <c r="K66" i="1"/>
  <c r="I66" i="1"/>
  <c r="L65" i="1"/>
  <c r="K65" i="1"/>
  <c r="I65" i="1"/>
  <c r="L64" i="1"/>
  <c r="K64" i="1"/>
  <c r="I64" i="1"/>
  <c r="L44" i="1"/>
  <c r="K44" i="1"/>
  <c r="J44" i="1"/>
  <c r="J43" i="1" s="1"/>
  <c r="J42" i="1" s="1"/>
  <c r="J41" i="1" s="1"/>
  <c r="I44" i="1"/>
  <c r="I43" i="1" s="1"/>
  <c r="I42" i="1" s="1"/>
  <c r="I41" i="1" s="1"/>
  <c r="L43" i="1"/>
  <c r="K43" i="1"/>
  <c r="L42" i="1"/>
  <c r="K42" i="1"/>
  <c r="L41" i="1"/>
  <c r="K41" i="1"/>
  <c r="L39" i="1"/>
  <c r="K39" i="1"/>
  <c r="J39" i="1"/>
  <c r="I39" i="1"/>
  <c r="I38" i="1" s="1"/>
  <c r="I37" i="1" s="1"/>
  <c r="L38" i="1"/>
  <c r="K38" i="1"/>
  <c r="J38" i="1"/>
  <c r="J37" i="1" s="1"/>
  <c r="L37" i="1"/>
  <c r="K37" i="1"/>
  <c r="L34" i="1"/>
  <c r="K34" i="1"/>
  <c r="J34" i="1"/>
  <c r="J33" i="1" s="1"/>
  <c r="J32" i="1" s="1"/>
  <c r="J31" i="1" s="1"/>
  <c r="I34" i="1"/>
  <c r="I33" i="1" s="1"/>
  <c r="I32" i="1" s="1"/>
  <c r="I31" i="1" s="1"/>
  <c r="L33" i="1"/>
  <c r="K33" i="1"/>
  <c r="L32" i="1"/>
  <c r="K32" i="1"/>
  <c r="L31" i="1"/>
  <c r="K31" i="1"/>
  <c r="L30" i="1"/>
  <c r="L344" i="1" s="1"/>
  <c r="K30" i="1"/>
  <c r="K344" i="1" s="1"/>
  <c r="J65" i="1" l="1"/>
  <c r="J64" i="1" s="1"/>
  <c r="I130" i="2"/>
  <c r="I30" i="2" s="1"/>
  <c r="I344" i="2" s="1"/>
  <c r="I155" i="2"/>
  <c r="I109" i="1"/>
  <c r="I107" i="2"/>
  <c r="I157" i="1"/>
  <c r="I30" i="1" s="1"/>
  <c r="I344" i="1" s="1"/>
  <c r="I226" i="1"/>
  <c r="I174" i="1" s="1"/>
  <c r="J174" i="1"/>
  <c r="K91" i="2"/>
  <c r="J30" i="2"/>
  <c r="J344" i="2" s="1"/>
  <c r="K155" i="2"/>
  <c r="J226" i="2"/>
  <c r="J109" i="1"/>
  <c r="J30" i="1" s="1"/>
  <c r="J344" i="1" s="1"/>
  <c r="J132" i="1"/>
  <c r="J173" i="2"/>
  <c r="J172" i="2" s="1"/>
  <c r="K226" i="2"/>
  <c r="K172" i="2" s="1"/>
  <c r="K30" i="2"/>
  <c r="J130" i="2"/>
  <c r="K257" i="2"/>
  <c r="K344" i="2" l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<sst xmlns="http://schemas.openxmlformats.org/spreadsheetml/2006/main" count="711" uniqueCount="208">
  <si>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</si>
  <si>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</si>
  <si>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</si>
  <si>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</si>
  <si>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</si>
  <si>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</si>
  <si>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</si>
  <si>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</si>
  <si>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</si>
  <si>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</si>
  <si>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</si>
  <si>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</si>
  <si>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</si>
  <si>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</si>
  <si>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</si>
  <si>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</si>
  <si>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</si>
  <si>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</si>
  <si>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</si>
  <si>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</si>
  <si>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</si>
  <si>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</si>
  <si>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</si>
  <si>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</si>
  <si>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</si>
  <si>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</si>
  <si>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</si>
  <si>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</si>
  <si>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</si>
  <si>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</si>
  <si>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</si>
  <si>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</si>
  <si>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</si>
  <si>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</si>
  <si>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</si>
  <si>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</si>
  <si>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</si>
  <si>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</si>
  <si>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</si>
  <si>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</si>
  <si>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</si>
  <si>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</si>
  <si>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</si>
  <si>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</si>
  <si>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</si>
  <si>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</si>
  <si>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</si>
  <si>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</si>
  <si>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</si>
  <si>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</si>
  <si>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</si>
  <si>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</si>
  <si>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</si>
  <si>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</si>
  <si>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</si>
  <si>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</si>
  <si>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</si>
  <si>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</si>
  <si>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</si>
  <si>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</si>
  <si>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</si>
  <si>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</si>
  <si>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</si>
  <si>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</si>
  <si>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</si>
  <si>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</si>
  <si>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</si>
  <si>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</si>
  <si>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</si>
  <si>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</si>
  <si>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</si>
  <si>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</si>
  <si>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</si>
  <si>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</si>
  <si>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</si>
  <si>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</si>
  <si>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</si>
  <si>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</si>
  <si>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</si>
  <si>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</si>
  <si>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</si>
  <si>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</si>
  <si>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</si>
  <si>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</si>
  <si>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</si>
  <si>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</si>
  <si>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</si>
  <si>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</si>
  <si>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</si>
  <si>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</si>
  <si>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</si>
  <si>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</si>
  <si>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</si>
  <si>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</si>
  <si>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</si>
  <si>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</si>
  <si>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</si>
  <si>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</si>
  <si>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</si>
  <si>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</si>
  <si>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</si>
  <si>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</si>
  <si>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</si>
  <si>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</si>
  <si>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</si>
  <si>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</si>
  <si>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</si>
  <si>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</si>
  <si>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</si>
  <si>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</si>
  <si>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</si>
  <si>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</si>
  <si>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</si>
  <si>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</si>
  <si>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</si>
  <si>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</si>
  <si>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</si>
  <si>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</si>
  <si>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</si>
  <si>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</si>
  <si>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</si>
  <si>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</si>
  <si>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</si>
  <si>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</si>
  <si>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</si>
  <si>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</si>
  <si>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</si>
  <si>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</si>
  <si>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</si>
  <si>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</si>
  <si>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</si>
  <si>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</si>
  <si>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</si>
  <si>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</si>
  <si>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</si>
  <si>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</si>
  <si>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</si>
  <si>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</si>
  <si>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</si>
  <si>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</si>
  <si>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</si>
  <si>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</si>
  <si>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</si>
  <si>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</si>
  <si>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</si>
  <si>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</si>
  <si>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</si>
  <si>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</si>
  <si>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</si>
  <si>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</si>
  <si>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</si>
  <si>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</si>
  <si>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</si>
  <si>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</si>
  <si>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</si>
  <si>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</si>
  <si>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</si>
  <si>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</si>
  <si>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</si>
  <si>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</si>
  <si>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</si>
  <si>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</si>
  <si>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</si>
  <si>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</si>
  <si>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</si>
  <si>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</si>
  <si>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</si>
  <si>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</si>
  <si>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</si>
  <si>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</si>
  <si>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</si>
  <si>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</si>
  <si>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</si>
  <si>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</si>
  <si>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</si>
  <si>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</si>
  <si>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</si>
  <si>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</si>
  <si>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</si>
  <si>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</si>
  <si>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</si>
  <si>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</si>
  <si>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</si>
  <si>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</si>
  <si>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</si>
  <si>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</si>
  <si>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Joniškėlio apyl. seniūnija</t>
  </si>
  <si>
    <t>2017 M. GRUODŽIO MĖN. 31 D.</t>
  </si>
  <si>
    <t>4 ketvirtis</t>
  </si>
  <si>
    <t>Savivaldybės funkcijų įgyvendinimo ir valdymo programa</t>
  </si>
  <si>
    <t>Gatvių apšvietimas</t>
  </si>
  <si>
    <t>188617269</t>
  </si>
  <si>
    <t>01.02.01.01.04. - Savivaldybės padalinių (seniūnijų) darbo organizavimas</t>
  </si>
  <si>
    <t>01</t>
  </si>
  <si>
    <t>B</t>
  </si>
  <si>
    <t>06</t>
  </si>
  <si>
    <t>04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</si>
  <si>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</si>
  <si>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</si>
  <si>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</si>
  <si>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</si>
  <si>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</si>
  <si>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</si>
  <si>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Buhalterė apskaitininkė</t>
  </si>
  <si>
    <t>Asta Adamkavičienė</t>
  </si>
  <si>
    <t>2018.01.10   Nr. SFD-12</t>
  </si>
  <si>
    <t>Seniūno pavaduotoja, pavaduojanti seniūną</t>
  </si>
  <si>
    <t>Rūta Liberienė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</si>
</sst>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3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0" fontId="23" fillId="0" borderId="0" xfId="43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18" fillId="0" borderId="10" xfId="42" applyFont="1" applyFill="1" applyBorder="1" applyAlignment="1"/>
    <xf numFmtId="0" fontId="20" fillId="0" borderId="10" xfId="43" applyFont="1" applyFill="1" applyBorder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 xr:uid="{00000000-0005-0000-0000-000018000000}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 xr:uid="{00000000-0005-0000-0000-00001F000000}"/>
    <cellStyle name="Normal_TRECFORMantras2001333" xfId="44" xr:uid="{00000000-0005-0000-0000-000020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7" t="s">
        <v>0</v>
      </c>
      <c r="K1" s="247"/>
      <c r="L1" s="247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7"/>
      <c r="K2" s="247"/>
      <c r="L2" s="247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7"/>
      <c r="K3" s="247"/>
      <c r="L3" s="247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7"/>
      <c r="K4" s="247"/>
      <c r="L4" s="247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7"/>
      <c r="K5" s="247"/>
      <c r="L5" s="247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8"/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2" t="s">
        <v>4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3" t="s">
        <v>6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3" t="s">
        <v>9</v>
      </c>
      <c r="H15" s="243"/>
      <c r="I15" s="243"/>
      <c r="J15" s="243"/>
      <c r="K15" s="24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45"/>
      <c r="H17" s="245"/>
      <c r="I17" s="245"/>
      <c r="J17" s="245"/>
      <c r="K17" s="245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28"/>
      <c r="D19" s="228"/>
      <c r="E19" s="228"/>
      <c r="F19" s="228"/>
      <c r="G19" s="228"/>
      <c r="H19" s="228"/>
      <c r="I19" s="228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29" t="s">
        <v>12</v>
      </c>
      <c r="D20" s="229"/>
      <c r="E20" s="229"/>
      <c r="F20" s="229"/>
      <c r="G20" s="229"/>
      <c r="H20" s="229"/>
      <c r="I20" s="229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29" t="s">
        <v>14</v>
      </c>
      <c r="D21" s="229"/>
      <c r="E21" s="229"/>
      <c r="F21" s="229"/>
      <c r="G21" s="229"/>
      <c r="H21" s="229"/>
      <c r="I21" s="229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29" t="s">
        <v>16</v>
      </c>
      <c r="D22" s="229"/>
      <c r="E22" s="229"/>
      <c r="F22" s="229"/>
      <c r="G22" s="229"/>
      <c r="H22" s="229"/>
      <c r="I22" s="229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hidden="1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hidden="1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hidden="1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 hidden="1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hidden="1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 hidden="1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hidden="1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hidden="1" customHeight="1">
      <c r="A54" s="215">
        <v>1</v>
      </c>
      <c r="B54" s="216"/>
      <c r="C54" s="216"/>
      <c r="D54" s="216"/>
      <c r="E54" s="216"/>
      <c r="F54" s="217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hidden="1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hidden="1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hidden="1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hidden="1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hidden="1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hidden="1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hidden="1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hidden="1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hidden="1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hidden="1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hidden="1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hidden="1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hidden="1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hidden="1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hidden="1" customHeight="1">
      <c r="A90" s="225">
        <v>1</v>
      </c>
      <c r="B90" s="226"/>
      <c r="C90" s="226"/>
      <c r="D90" s="226"/>
      <c r="E90" s="226"/>
      <c r="F90" s="227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 hidden="1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 hidden="1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 hidden="1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hidden="1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hidden="1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hidden="1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hidden="1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hidden="1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hidden="1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hidden="1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 hidden="1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 hidden="1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hidden="1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hidden="1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hidden="1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hidden="1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hidden="1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hidden="1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hidden="1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hidden="1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hidden="1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hidden="1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hidden="1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hidden="1" customHeight="1">
      <c r="A131" s="215">
        <v>1</v>
      </c>
      <c r="B131" s="216"/>
      <c r="C131" s="216"/>
      <c r="D131" s="216"/>
      <c r="E131" s="216"/>
      <c r="F131" s="217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hidden="1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 hidden="1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hidden="1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hidden="1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hidden="1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hidden="1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 hidden="1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 hidden="1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 hidden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hidden="1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hidden="1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hidden="1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hidden="1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hidden="1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 hidden="1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hidden="1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hidden="1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hidden="1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hidden="1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hidden="1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hidden="1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hidden="1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hidden="1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hidden="1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hidden="1" customHeight="1">
      <c r="A171" s="215">
        <v>1</v>
      </c>
      <c r="B171" s="216"/>
      <c r="C171" s="216"/>
      <c r="D171" s="216"/>
      <c r="E171" s="216"/>
      <c r="F171" s="217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hidden="1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hidden="1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hidden="1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hidden="1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hidden="1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hidden="1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hidden="1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hidden="1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hidden="1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hidden="1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hidden="1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hidden="1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hidden="1" customHeight="1">
      <c r="A208" s="215">
        <v>1</v>
      </c>
      <c r="B208" s="216"/>
      <c r="C208" s="216"/>
      <c r="D208" s="216"/>
      <c r="E208" s="216"/>
      <c r="F208" s="217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hidden="1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hidden="1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hidden="1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hidden="1" customHeight="1">
      <c r="A247" s="215">
        <v>1</v>
      </c>
      <c r="B247" s="216"/>
      <c r="C247" s="216"/>
      <c r="D247" s="216"/>
      <c r="E247" s="216"/>
      <c r="F247" s="217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hidden="1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hidden="1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hidden="1" customHeight="1">
      <c r="A288" s="215">
        <v>1</v>
      </c>
      <c r="B288" s="216"/>
      <c r="C288" s="216"/>
      <c r="D288" s="216"/>
      <c r="E288" s="216"/>
      <c r="F288" s="217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hidden="1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hidden="1" customHeight="1">
      <c r="A330" s="215">
        <v>1</v>
      </c>
      <c r="B330" s="216"/>
      <c r="C330" s="216"/>
      <c r="D330" s="216"/>
      <c r="E330" s="216"/>
      <c r="F330" s="217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/>
      <c r="H350" s="3"/>
      <c r="I350" s="202"/>
      <c r="J350" s="3"/>
      <c r="K350" s="204"/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352"/>
  <sheetViews>
    <sheetView showZeros="0" tabSelected="1" topLeftCell="A19" zoomScaleSheetLayoutView="120" workbookViewId="0">
      <selection activeCell="K347" sqref="K347:L34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7" t="s">
        <v>181</v>
      </c>
      <c r="K1" s="207"/>
      <c r="L1" s="207"/>
      <c r="M1" s="16"/>
      <c r="N1" s="208"/>
      <c r="O1" s="208"/>
      <c r="P1" s="208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7" t="s">
        <v>182</v>
      </c>
      <c r="K2" s="207"/>
      <c r="L2" s="207"/>
      <c r="M2" s="16"/>
      <c r="N2" s="208"/>
      <c r="O2" s="208"/>
      <c r="P2" s="208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7" t="s">
        <v>183</v>
      </c>
      <c r="K3" s="207"/>
      <c r="L3" s="207"/>
      <c r="M3" s="16"/>
      <c r="N3" s="208"/>
      <c r="O3" s="208"/>
      <c r="P3" s="208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7" t="s">
        <v>184</v>
      </c>
      <c r="K4" s="207"/>
      <c r="L4" s="207"/>
      <c r="M4" s="16"/>
      <c r="N4" s="13"/>
      <c r="O4" s="13"/>
      <c r="P4" s="208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7" t="s">
        <v>185</v>
      </c>
      <c r="K5" s="207"/>
      <c r="L5" s="207"/>
      <c r="M5" s="16"/>
      <c r="N5" s="208"/>
      <c r="O5" s="208"/>
      <c r="P5" s="208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48" t="s">
        <v>186</v>
      </c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2" t="s">
        <v>187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3" t="s">
        <v>188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3" t="s">
        <v>205</v>
      </c>
      <c r="H15" s="243"/>
      <c r="I15" s="243"/>
      <c r="J15" s="243"/>
      <c r="K15" s="243"/>
      <c r="M15" s="3"/>
      <c r="N15" s="3"/>
      <c r="O15" s="3"/>
      <c r="P15" s="3"/>
    </row>
    <row r="16" spans="1:3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</row>
    <row r="17" spans="1:17">
      <c r="A17" s="20"/>
      <c r="B17" s="10"/>
      <c r="C17" s="10"/>
      <c r="D17" s="10"/>
      <c r="E17" s="251" t="s">
        <v>189</v>
      </c>
      <c r="F17" s="251"/>
      <c r="G17" s="251"/>
      <c r="H17" s="251"/>
      <c r="I17" s="251"/>
      <c r="J17" s="251"/>
      <c r="K17" s="251"/>
      <c r="L17" s="10"/>
      <c r="M17" s="3"/>
      <c r="N17" s="3"/>
      <c r="O17" s="3"/>
      <c r="P17" s="3"/>
    </row>
    <row r="18" spans="1:17" ht="12" customHeight="1">
      <c r="A18" s="246" t="s">
        <v>18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8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28" t="s">
        <v>190</v>
      </c>
      <c r="D22" s="228"/>
      <c r="E22" s="228"/>
      <c r="F22" s="228"/>
      <c r="G22" s="228"/>
      <c r="H22" s="228"/>
      <c r="I22" s="228"/>
      <c r="J22" s="21"/>
      <c r="K22" s="31" t="s">
        <v>17</v>
      </c>
      <c r="L22" s="33" t="s">
        <v>191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192</v>
      </c>
      <c r="H23" s="35"/>
      <c r="I23" s="21"/>
      <c r="J23" s="36" t="s">
        <v>19</v>
      </c>
      <c r="K23" s="37" t="s">
        <v>193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194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209" t="s">
        <v>195</v>
      </c>
      <c r="J25" s="210" t="s">
        <v>196</v>
      </c>
      <c r="K25" s="211" t="s">
        <v>193</v>
      </c>
      <c r="L25" s="211" t="s">
        <v>193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46" t="s">
        <v>197</v>
      </c>
      <c r="H26" s="3"/>
      <c r="I26" s="46"/>
      <c r="J26" s="46"/>
      <c r="K26" s="47"/>
      <c r="L26" s="48" t="s">
        <v>198</v>
      </c>
      <c r="M26" s="49"/>
      <c r="N26" s="3"/>
      <c r="O26" s="3"/>
      <c r="P26" s="3"/>
    </row>
    <row r="27" spans="1:1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</row>
    <row r="28" spans="1:1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</row>
    <row r="29" spans="1:1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4200</v>
      </c>
      <c r="J30" s="63">
        <f>SUM(J31+J41+J62+J83+J91+J107+J130+J146+J155)</f>
        <v>4200</v>
      </c>
      <c r="K30" s="64">
        <f>SUM(K31+K41+K62+K83+K91+K107+K130+K146+K155)</f>
        <v>3823.16</v>
      </c>
      <c r="L30" s="63">
        <f>SUM(L31+L41+L62+L83+L91+L107+L130+L146+L155)</f>
        <v>3823.16</v>
      </c>
      <c r="M30" s="65"/>
      <c r="N30" s="65"/>
      <c r="O30" s="65"/>
      <c r="P30" s="65"/>
      <c r="Q30" s="65"/>
    </row>
    <row r="31" spans="1:17" ht="24.75" hidden="1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17" ht="14.25" hidden="1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hidden="1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 hidden="1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hidden="1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0</v>
      </c>
      <c r="J35" s="83">
        <v>0</v>
      </c>
      <c r="K35" s="83">
        <v>0</v>
      </c>
      <c r="L35" s="83">
        <v>0</v>
      </c>
    </row>
    <row r="36" spans="1:12" ht="12.75" hidden="1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hidden="1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 hidden="1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hidden="1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hidden="1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0</v>
      </c>
      <c r="J40" s="83">
        <v>0</v>
      </c>
      <c r="K40" s="83">
        <v>0</v>
      </c>
      <c r="L40" s="83">
        <v>0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4200</v>
      </c>
      <c r="J41" s="88">
        <f t="shared" si="2"/>
        <v>4200</v>
      </c>
      <c r="K41" s="87">
        <f t="shared" si="2"/>
        <v>3823.16</v>
      </c>
      <c r="L41" s="87">
        <f t="shared" si="2"/>
        <v>3823.16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4200</v>
      </c>
      <c r="J42" s="80">
        <f t="shared" si="2"/>
        <v>4200</v>
      </c>
      <c r="K42" s="79">
        <f t="shared" si="2"/>
        <v>3823.16</v>
      </c>
      <c r="L42" s="80">
        <f t="shared" si="2"/>
        <v>3823.16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4200</v>
      </c>
      <c r="J43" s="80">
        <f t="shared" si="2"/>
        <v>4200</v>
      </c>
      <c r="K43" s="89">
        <f t="shared" si="2"/>
        <v>3823.16</v>
      </c>
      <c r="L43" s="89">
        <f t="shared" si="2"/>
        <v>3823.16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SUM(I45:I61)-I53</f>
        <v>4200</v>
      </c>
      <c r="J44" s="97">
        <f>SUM(J45:J61)-J53</f>
        <v>4200</v>
      </c>
      <c r="K44" s="97">
        <f>SUM(K45:K61)-K53</f>
        <v>3823.16</v>
      </c>
      <c r="L44" s="98">
        <f>SUM(L45:L61)-L53</f>
        <v>3823.16</v>
      </c>
    </row>
    <row r="45" spans="1:12" hidden="1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>
        <v>0</v>
      </c>
      <c r="J45" s="83">
        <v>0</v>
      </c>
      <c r="K45" s="83">
        <v>0</v>
      </c>
      <c r="L45" s="83">
        <v>0</v>
      </c>
    </row>
    <row r="46" spans="1:12" ht="26.25" hidden="1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0</v>
      </c>
      <c r="J46" s="83">
        <v>0</v>
      </c>
      <c r="K46" s="83">
        <v>0</v>
      </c>
      <c r="L46" s="83">
        <v>0</v>
      </c>
    </row>
    <row r="47" spans="1:12" ht="14.25" hidden="1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0</v>
      </c>
      <c r="J47" s="83">
        <v>0</v>
      </c>
      <c r="K47" s="83">
        <v>0</v>
      </c>
      <c r="L47" s="83">
        <v>0</v>
      </c>
    </row>
    <row r="48" spans="1:12" ht="18" hidden="1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0</v>
      </c>
      <c r="J48" s="83">
        <v>0</v>
      </c>
      <c r="K48" s="83">
        <v>0</v>
      </c>
      <c r="L48" s="83">
        <v>0</v>
      </c>
    </row>
    <row r="49" spans="1:12" ht="18" hidden="1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8" hidden="1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0</v>
      </c>
      <c r="J50" s="83">
        <v>0</v>
      </c>
      <c r="K50" s="83">
        <v>0</v>
      </c>
      <c r="L50" s="83">
        <v>0</v>
      </c>
    </row>
    <row r="51" spans="1:12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83">
        <v>900</v>
      </c>
      <c r="J51" s="83">
        <v>900</v>
      </c>
      <c r="K51" s="83">
        <v>899.43</v>
      </c>
      <c r="L51" s="83">
        <v>899.43</v>
      </c>
    </row>
    <row r="52" spans="1:12" ht="42" hidden="1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hidden="1" customHeight="1">
      <c r="A53" s="215">
        <v>1</v>
      </c>
      <c r="B53" s="216"/>
      <c r="C53" s="216"/>
      <c r="D53" s="216"/>
      <c r="E53" s="216"/>
      <c r="F53" s="217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hidden="1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hidden="1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199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hidden="1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 hidden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0</v>
      </c>
      <c r="J57" s="83">
        <v>0</v>
      </c>
      <c r="K57" s="83">
        <v>0</v>
      </c>
      <c r="L57" s="83">
        <v>0</v>
      </c>
    </row>
    <row r="58" spans="1:12" ht="27.75" hidden="1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200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hidden="1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201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2800</v>
      </c>
      <c r="J60" s="83">
        <v>2800</v>
      </c>
      <c r="K60" s="83">
        <v>2423.73</v>
      </c>
      <c r="L60" s="83">
        <v>2423.73</v>
      </c>
    </row>
    <row r="61" spans="1:12" ht="15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500</v>
      </c>
      <c r="J61" s="83">
        <v>500</v>
      </c>
      <c r="K61" s="83">
        <v>500</v>
      </c>
      <c r="L61" s="83">
        <v>500</v>
      </c>
    </row>
    <row r="62" spans="1:12" ht="14.25" hidden="1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hidden="1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hidden="1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hidden="1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hidden="1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hidden="1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hidden="1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hidden="1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hidden="1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hidden="1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hidden="1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hidden="1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hidden="1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hidden="1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hidden="1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hidden="1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hidden="1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hidden="1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hidden="1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hidden="1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hidden="1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hidden="1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hidden="1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hidden="1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hidden="1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hidden="1" customHeight="1">
      <c r="A88" s="225">
        <v>1</v>
      </c>
      <c r="B88" s="226"/>
      <c r="C88" s="226"/>
      <c r="D88" s="226"/>
      <c r="E88" s="226"/>
      <c r="F88" s="227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hidden="1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 hidden="1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 hidden="1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 hidden="1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 hidden="1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 hidden="1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 hidden="1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hidden="1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hidden="1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hidden="1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 hidden="1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hidden="1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hidden="1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hidden="1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hidden="1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hidden="1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hidden="1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hidden="1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 hidden="1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hidden="1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 hidden="1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 hidden="1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hidden="1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hidden="1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 hidden="1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hidden="1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hidden="1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hidden="1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hidden="1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hidden="1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hidden="1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hidden="1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hidden="1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hidden="1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hidden="1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hidden="1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hidden="1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hidden="1" customHeight="1">
      <c r="A129" s="215">
        <v>1</v>
      </c>
      <c r="B129" s="216"/>
      <c r="C129" s="216"/>
      <c r="D129" s="216"/>
      <c r="E129" s="216"/>
      <c r="F129" s="217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hidden="1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 hidden="1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hidden="1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hidden="1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hidden="1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hidden="1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hidden="1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hidden="1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hidden="1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hidden="1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 hidden="1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 hidden="1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 hidden="1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 hidden="1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hidden="1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hidden="1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hidden="1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hidden="1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hidden="1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hidden="1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 hidden="1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hidden="1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 hidden="1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 hidden="1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hidden="1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hidden="1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hidden="1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hidden="1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hidden="1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hidden="1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hidden="1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hidden="1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hidden="1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hidden="1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hidden="1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hidden="1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hidden="1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hidden="1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hidden="1" customHeight="1">
      <c r="A169" s="215">
        <v>1</v>
      </c>
      <c r="B169" s="216"/>
      <c r="C169" s="216"/>
      <c r="D169" s="216"/>
      <c r="E169" s="216"/>
      <c r="F169" s="217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hidden="1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hidden="1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1700</v>
      </c>
      <c r="J172" s="167">
        <f>SUM(J173+J226+J287)</f>
        <v>1700</v>
      </c>
      <c r="K172" s="64">
        <f>SUM(K173+K226+K287)</f>
        <v>1678.88</v>
      </c>
      <c r="L172" s="63">
        <f>SUM(L173+L226+L287)</f>
        <v>1678.88</v>
      </c>
    </row>
    <row r="173" spans="1:12" ht="34.5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1700</v>
      </c>
      <c r="J173" s="114">
        <f>SUM(J174+J196+J204+J216+J220)</f>
        <v>1700</v>
      </c>
      <c r="K173" s="114">
        <f>SUM(K174+K196+K204+K216+K220)</f>
        <v>1678.88</v>
      </c>
      <c r="L173" s="114">
        <f>SUM(L174+L196+L204+L216+L220)</f>
        <v>1678.88</v>
      </c>
    </row>
    <row r="174" spans="1:12" ht="30.75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1700</v>
      </c>
      <c r="J174" s="117">
        <f>SUM(J175+J178+J183+J188+J193)</f>
        <v>1700</v>
      </c>
      <c r="K174" s="80">
        <f>SUM(K175+K178+K183+K188+K193)</f>
        <v>1678.88</v>
      </c>
      <c r="L174" s="79">
        <f>SUM(L175+L178+L183+L188+L193)</f>
        <v>1678.88</v>
      </c>
    </row>
    <row r="175" spans="1:12" ht="14.25" hidden="1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hidden="1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hidden="1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1700</v>
      </c>
      <c r="J178" s="115">
        <f>J179</f>
        <v>1700</v>
      </c>
      <c r="K178" s="116">
        <f>K179</f>
        <v>1678.88</v>
      </c>
      <c r="L178" s="114">
        <f>L179</f>
        <v>1678.88</v>
      </c>
    </row>
    <row r="179" spans="1:12" ht="15.75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1700</v>
      </c>
      <c r="J179" s="117">
        <f>SUM(J180:J182)</f>
        <v>1700</v>
      </c>
      <c r="K179" s="80">
        <f>SUM(K180:K182)</f>
        <v>1678.88</v>
      </c>
      <c r="L179" s="79">
        <f>SUM(L180:L182)</f>
        <v>1678.88</v>
      </c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1700</v>
      </c>
      <c r="J182" s="82">
        <v>1700</v>
      </c>
      <c r="K182" s="82">
        <v>1678.88</v>
      </c>
      <c r="L182" s="141">
        <v>1678.88</v>
      </c>
    </row>
    <row r="183" spans="1:12" ht="15.75" hidden="1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0</v>
      </c>
      <c r="J183" s="117">
        <f>J184</f>
        <v>0</v>
      </c>
      <c r="K183" s="80">
        <f>K184</f>
        <v>0</v>
      </c>
      <c r="L183" s="79">
        <f>L184</f>
        <v>0</v>
      </c>
    </row>
    <row r="184" spans="1:12" ht="15.75" hidden="1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0</v>
      </c>
      <c r="J184" s="79">
        <f>SUM(J185:J187)</f>
        <v>0</v>
      </c>
      <c r="K184" s="79">
        <f>SUM(K185:K187)</f>
        <v>0</v>
      </c>
      <c r="L184" s="79">
        <f>SUM(L185:L187)</f>
        <v>0</v>
      </c>
    </row>
    <row r="185" spans="1:12" ht="15" hidden="1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0</v>
      </c>
      <c r="J186" s="84">
        <v>0</v>
      </c>
      <c r="K186" s="84">
        <v>0</v>
      </c>
      <c r="L186" s="84">
        <v>0</v>
      </c>
    </row>
    <row r="187" spans="1:12" ht="15.75" hidden="1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hidden="1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hidden="1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hidden="1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hidden="1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hidden="1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hidden="1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hidden="1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hidden="1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hidden="1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hidden="1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hidden="1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hidden="1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hidden="1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hidden="1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hidden="1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hidden="1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hidden="1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hidden="1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hidden="1" customHeight="1">
      <c r="A207" s="215">
        <v>1</v>
      </c>
      <c r="B207" s="216"/>
      <c r="C207" s="216"/>
      <c r="D207" s="216"/>
      <c r="E207" s="216"/>
      <c r="F207" s="217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hidden="1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hidden="1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hidden="1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hidden="1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hidden="1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hidden="1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hidden="1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hidden="1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202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hidden="1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hidden="1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hidden="1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hidden="1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hidden="1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hidden="1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hidden="1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hidden="1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hidden="1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hidden="1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hidden="1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hidden="1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hidden="1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hidden="1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hidden="1" customHeight="1">
      <c r="A246" s="215">
        <v>1</v>
      </c>
      <c r="B246" s="216"/>
      <c r="C246" s="216"/>
      <c r="D246" s="216"/>
      <c r="E246" s="216"/>
      <c r="F246" s="217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hidden="1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hidden="1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hidden="1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hidden="1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hidden="1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 hidden="1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hidden="1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hidden="1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hidden="1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 hidden="1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 hidden="1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hidden="1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hidden="1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hidden="1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hidden="1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hidden="1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hidden="1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hidden="1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hidden="1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8" hidden="1" customHeight="1">
      <c r="A286" s="215">
        <v>1</v>
      </c>
      <c r="B286" s="216"/>
      <c r="C286" s="216"/>
      <c r="D286" s="216"/>
      <c r="E286" s="216"/>
      <c r="F286" s="217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hidden="1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hidden="1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hidden="1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hidden="1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hidden="1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hidden="1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hidden="1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hidden="1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hidden="1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 hidden="1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hidden="1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hidden="1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hidden="1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hidden="1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hidden="1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hidden="1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hidden="1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 hidden="1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 hidden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 hidden="1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hidden="1" customHeight="1">
      <c r="A327" s="215">
        <v>1</v>
      </c>
      <c r="B327" s="216"/>
      <c r="C327" s="216"/>
      <c r="D327" s="216"/>
      <c r="E327" s="216"/>
      <c r="F327" s="217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hidden="1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hidden="1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hidden="1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hidden="1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 hidden="1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hidden="1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hidden="1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hidden="1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SUM(I30+I172)</f>
        <v>5900</v>
      </c>
      <c r="J344" s="189">
        <f>SUM(J30+J172)</f>
        <v>5900</v>
      </c>
      <c r="K344" s="189">
        <f>SUM(K30+K172)</f>
        <v>5502.04</v>
      </c>
      <c r="L344" s="190">
        <f>SUM(L30+L172)</f>
        <v>5502.04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 t="s">
        <v>206</v>
      </c>
      <c r="H347" s="195"/>
      <c r="I347" s="3"/>
      <c r="J347" s="3"/>
      <c r="K347" s="252" t="s">
        <v>207</v>
      </c>
      <c r="L347" s="252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 t="s">
        <v>203</v>
      </c>
      <c r="H350" s="3"/>
      <c r="I350" s="202"/>
      <c r="J350" s="3"/>
      <c r="K350" s="212" t="s">
        <v>204</v>
      </c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2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K347:L347"/>
    <mergeCell ref="A207:F207"/>
    <mergeCell ref="A246:F246"/>
    <mergeCell ref="A286:F286"/>
    <mergeCell ref="A327:F327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2018-01-12T07:40:33Z</dcterms:modified>
</cp:coreProperties>
</file>