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Krinčin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K103" i="2" s="1"/>
  <c r="K102" i="2" s="1"/>
  <c r="K91" i="2" s="1"/>
  <c r="J104" i="2"/>
  <c r="I104" i="2"/>
  <c r="L103" i="2"/>
  <c r="J103" i="2"/>
  <c r="I103" i="2"/>
  <c r="L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K62" i="2" s="1"/>
  <c r="J63" i="2"/>
  <c r="I63" i="2"/>
  <c r="L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K32" i="2" s="1"/>
  <c r="K31" i="2" s="1"/>
  <c r="K30" i="2" s="1"/>
  <c r="K344" i="2" s="1"/>
  <c r="J33" i="2"/>
  <c r="I33" i="2"/>
  <c r="L32" i="2"/>
  <c r="J32" i="2"/>
  <c r="I32" i="2"/>
  <c r="L31" i="2"/>
  <c r="J31" i="2"/>
  <c r="I31" i="2"/>
  <c r="L30" i="2"/>
  <c r="L344" i="2" s="1"/>
  <c r="J30" i="2"/>
  <c r="J344" i="2" s="1"/>
  <c r="I30" i="2"/>
  <c r="I344" i="2" s="1"/>
  <c r="L342" i="1"/>
  <c r="K342" i="1"/>
  <c r="K341" i="1" s="1"/>
  <c r="J342" i="1"/>
  <c r="I342" i="1"/>
  <c r="L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K317" i="1" s="1"/>
  <c r="K316" i="1" s="1"/>
  <c r="J318" i="1"/>
  <c r="I318" i="1"/>
  <c r="L317" i="1"/>
  <c r="J317" i="1"/>
  <c r="I317" i="1"/>
  <c r="L316" i="1"/>
  <c r="J316" i="1"/>
  <c r="I316" i="1"/>
  <c r="L313" i="1"/>
  <c r="K313" i="1"/>
  <c r="K312" i="1" s="1"/>
  <c r="J313" i="1"/>
  <c r="I313" i="1"/>
  <c r="L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K302" i="1" s="1"/>
  <c r="J303" i="1"/>
  <c r="I303" i="1"/>
  <c r="L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K289" i="1" s="1"/>
  <c r="K287" i="1" s="1"/>
  <c r="K286" i="1" s="1"/>
  <c r="J290" i="1"/>
  <c r="I290" i="1"/>
  <c r="L289" i="1"/>
  <c r="J289" i="1"/>
  <c r="I289" i="1"/>
  <c r="L287" i="1"/>
  <c r="J287" i="1"/>
  <c r="I287" i="1"/>
  <c r="L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K258" i="1" s="1"/>
  <c r="K257" i="1" s="1"/>
  <c r="J259" i="1"/>
  <c r="I259" i="1"/>
  <c r="L258" i="1"/>
  <c r="J258" i="1"/>
  <c r="I258" i="1"/>
  <c r="L257" i="1"/>
  <c r="J257" i="1"/>
  <c r="I257" i="1"/>
  <c r="L254" i="1"/>
  <c r="K254" i="1"/>
  <c r="K253" i="1" s="1"/>
  <c r="J254" i="1"/>
  <c r="I254" i="1"/>
  <c r="L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K246" i="1" s="1"/>
  <c r="J248" i="1"/>
  <c r="I248" i="1"/>
  <c r="L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K238" i="1" s="1"/>
  <c r="J239" i="1"/>
  <c r="I239" i="1"/>
  <c r="L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J227" i="1"/>
  <c r="I227" i="1"/>
  <c r="L226" i="1"/>
  <c r="J226" i="1"/>
  <c r="I226" i="1"/>
  <c r="L222" i="1"/>
  <c r="K222" i="1"/>
  <c r="K221" i="1" s="1"/>
  <c r="K220" i="1" s="1"/>
  <c r="J222" i="1"/>
  <c r="I222" i="1"/>
  <c r="L221" i="1"/>
  <c r="J221" i="1"/>
  <c r="I221" i="1"/>
  <c r="L220" i="1"/>
  <c r="J220" i="1"/>
  <c r="I220" i="1"/>
  <c r="L218" i="1"/>
  <c r="K218" i="1"/>
  <c r="J218" i="1"/>
  <c r="I218" i="1"/>
  <c r="L217" i="1"/>
  <c r="K217" i="1"/>
  <c r="K216" i="1" s="1"/>
  <c r="J217" i="1"/>
  <c r="I217" i="1"/>
  <c r="L216" i="1"/>
  <c r="J216" i="1"/>
  <c r="I216" i="1"/>
  <c r="L211" i="1"/>
  <c r="K211" i="1"/>
  <c r="K210" i="1" s="1"/>
  <c r="J211" i="1"/>
  <c r="I211" i="1"/>
  <c r="L210" i="1"/>
  <c r="J210" i="1"/>
  <c r="I210" i="1"/>
  <c r="L207" i="1"/>
  <c r="K207" i="1"/>
  <c r="K206" i="1" s="1"/>
  <c r="J207" i="1"/>
  <c r="I207" i="1"/>
  <c r="L206" i="1"/>
  <c r="J206" i="1"/>
  <c r="I206" i="1"/>
  <c r="L205" i="1"/>
  <c r="J205" i="1"/>
  <c r="I205" i="1"/>
  <c r="L199" i="1"/>
  <c r="K199" i="1"/>
  <c r="K198" i="1" s="1"/>
  <c r="K197" i="1" s="1"/>
  <c r="J199" i="1"/>
  <c r="I199" i="1"/>
  <c r="L198" i="1"/>
  <c r="J198" i="1"/>
  <c r="I198" i="1"/>
  <c r="L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K189" i="1" s="1"/>
  <c r="K176" i="1" s="1"/>
  <c r="J190" i="1"/>
  <c r="I190" i="1"/>
  <c r="L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J176" i="1"/>
  <c r="I176" i="1"/>
  <c r="L175" i="1"/>
  <c r="J175" i="1"/>
  <c r="I175" i="1"/>
  <c r="L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K162" i="1" s="1"/>
  <c r="J163" i="1"/>
  <c r="I163" i="1"/>
  <c r="L162" i="1"/>
  <c r="J162" i="1"/>
  <c r="I162" i="1"/>
  <c r="L160" i="1"/>
  <c r="K160" i="1"/>
  <c r="K159" i="1" s="1"/>
  <c r="K158" i="1" s="1"/>
  <c r="J160" i="1"/>
  <c r="I160" i="1"/>
  <c r="L159" i="1"/>
  <c r="J159" i="1"/>
  <c r="I159" i="1"/>
  <c r="L158" i="1"/>
  <c r="J158" i="1"/>
  <c r="I158" i="1"/>
  <c r="L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K149" i="1" s="1"/>
  <c r="K148" i="1" s="1"/>
  <c r="J150" i="1"/>
  <c r="I150" i="1"/>
  <c r="L149" i="1"/>
  <c r="J149" i="1"/>
  <c r="I149" i="1"/>
  <c r="L148" i="1"/>
  <c r="J148" i="1"/>
  <c r="I148" i="1"/>
  <c r="L145" i="1"/>
  <c r="K145" i="1"/>
  <c r="K144" i="1" s="1"/>
  <c r="K143" i="1" s="1"/>
  <c r="J145" i="1"/>
  <c r="I145" i="1"/>
  <c r="L144" i="1"/>
  <c r="J144" i="1"/>
  <c r="I144" i="1"/>
  <c r="L143" i="1"/>
  <c r="J143" i="1"/>
  <c r="I143" i="1"/>
  <c r="L140" i="1"/>
  <c r="K140" i="1"/>
  <c r="K139" i="1" s="1"/>
  <c r="K138" i="1" s="1"/>
  <c r="J140" i="1"/>
  <c r="I140" i="1"/>
  <c r="L139" i="1"/>
  <c r="J139" i="1"/>
  <c r="I139" i="1"/>
  <c r="L138" i="1"/>
  <c r="J138" i="1"/>
  <c r="I138" i="1"/>
  <c r="L135" i="1"/>
  <c r="K135" i="1"/>
  <c r="K134" i="1" s="1"/>
  <c r="K133" i="1" s="1"/>
  <c r="K132" i="1" s="1"/>
  <c r="J135" i="1"/>
  <c r="I135" i="1"/>
  <c r="L134" i="1"/>
  <c r="J134" i="1"/>
  <c r="I134" i="1"/>
  <c r="L133" i="1"/>
  <c r="J133" i="1"/>
  <c r="I133" i="1"/>
  <c r="L132" i="1"/>
  <c r="J132" i="1"/>
  <c r="I132" i="1"/>
  <c r="L129" i="1"/>
  <c r="K129" i="1"/>
  <c r="K128" i="1" s="1"/>
  <c r="K127" i="1" s="1"/>
  <c r="J129" i="1"/>
  <c r="I129" i="1"/>
  <c r="L128" i="1"/>
  <c r="J128" i="1"/>
  <c r="I128" i="1"/>
  <c r="L127" i="1"/>
  <c r="J127" i="1"/>
  <c r="I127" i="1"/>
  <c r="L125" i="1"/>
  <c r="K125" i="1"/>
  <c r="J125" i="1"/>
  <c r="I125" i="1"/>
  <c r="L124" i="1"/>
  <c r="K124" i="1"/>
  <c r="K123" i="1" s="1"/>
  <c r="J124" i="1"/>
  <c r="I124" i="1"/>
  <c r="L123" i="1"/>
  <c r="J123" i="1"/>
  <c r="I123" i="1"/>
  <c r="L121" i="1"/>
  <c r="K121" i="1"/>
  <c r="J121" i="1"/>
  <c r="I121" i="1"/>
  <c r="L120" i="1"/>
  <c r="K120" i="1"/>
  <c r="K119" i="1" s="1"/>
  <c r="J120" i="1"/>
  <c r="I120" i="1"/>
  <c r="L119" i="1"/>
  <c r="J119" i="1"/>
  <c r="I119" i="1"/>
  <c r="L117" i="1"/>
  <c r="K117" i="1"/>
  <c r="J117" i="1"/>
  <c r="I117" i="1"/>
  <c r="L116" i="1"/>
  <c r="K116" i="1"/>
  <c r="K115" i="1" s="1"/>
  <c r="J116" i="1"/>
  <c r="I116" i="1"/>
  <c r="L115" i="1"/>
  <c r="J115" i="1"/>
  <c r="I115" i="1"/>
  <c r="L112" i="1"/>
  <c r="K112" i="1"/>
  <c r="J112" i="1"/>
  <c r="I112" i="1"/>
  <c r="L111" i="1"/>
  <c r="K111" i="1"/>
  <c r="K110" i="1" s="1"/>
  <c r="K109" i="1" s="1"/>
  <c r="J111" i="1"/>
  <c r="I111" i="1"/>
  <c r="L110" i="1"/>
  <c r="J110" i="1"/>
  <c r="I110" i="1"/>
  <c r="L109" i="1"/>
  <c r="J109" i="1"/>
  <c r="I109" i="1"/>
  <c r="L106" i="1"/>
  <c r="K106" i="1"/>
  <c r="J106" i="1"/>
  <c r="I106" i="1"/>
  <c r="L105" i="1"/>
  <c r="K105" i="1"/>
  <c r="K104" i="1" s="1"/>
  <c r="J105" i="1"/>
  <c r="I105" i="1"/>
  <c r="L104" i="1"/>
  <c r="J104" i="1"/>
  <c r="I104" i="1"/>
  <c r="L101" i="1"/>
  <c r="K101" i="1"/>
  <c r="J101" i="1"/>
  <c r="I101" i="1"/>
  <c r="L100" i="1"/>
  <c r="K100" i="1"/>
  <c r="K99" i="1" s="1"/>
  <c r="J100" i="1"/>
  <c r="I100" i="1"/>
  <c r="L99" i="1"/>
  <c r="J99" i="1"/>
  <c r="I99" i="1"/>
  <c r="L96" i="1"/>
  <c r="K96" i="1"/>
  <c r="J96" i="1"/>
  <c r="I96" i="1"/>
  <c r="L95" i="1"/>
  <c r="K95" i="1"/>
  <c r="J95" i="1"/>
  <c r="I95" i="1"/>
  <c r="L94" i="1"/>
  <c r="K94" i="1"/>
  <c r="K93" i="1" s="1"/>
  <c r="J94" i="1"/>
  <c r="I94" i="1"/>
  <c r="L93" i="1"/>
  <c r="J93" i="1"/>
  <c r="I93" i="1"/>
  <c r="L88" i="1"/>
  <c r="K88" i="1"/>
  <c r="J88" i="1"/>
  <c r="I88" i="1"/>
  <c r="I87" i="1" s="1"/>
  <c r="I86" i="1" s="1"/>
  <c r="I85" i="1" s="1"/>
  <c r="L87" i="1"/>
  <c r="K87" i="1"/>
  <c r="K86" i="1" s="1"/>
  <c r="K85" i="1" s="1"/>
  <c r="J87" i="1"/>
  <c r="L86" i="1"/>
  <c r="J86" i="1"/>
  <c r="L85" i="1"/>
  <c r="J85" i="1"/>
  <c r="L83" i="1"/>
  <c r="K83" i="1"/>
  <c r="K82" i="1" s="1"/>
  <c r="K81" i="1" s="1"/>
  <c r="J83" i="1"/>
  <c r="I83" i="1"/>
  <c r="L82" i="1"/>
  <c r="J82" i="1"/>
  <c r="I82" i="1"/>
  <c r="I81" i="1" s="1"/>
  <c r="L81" i="1"/>
  <c r="J81" i="1"/>
  <c r="L77" i="1"/>
  <c r="K77" i="1"/>
  <c r="K76" i="1" s="1"/>
  <c r="J77" i="1"/>
  <c r="I77" i="1"/>
  <c r="I76" i="1" s="1"/>
  <c r="L76" i="1"/>
  <c r="J76" i="1"/>
  <c r="L72" i="1"/>
  <c r="K72" i="1"/>
  <c r="J72" i="1"/>
  <c r="I72" i="1"/>
  <c r="I71" i="1" s="1"/>
  <c r="L71" i="1"/>
  <c r="K71" i="1"/>
  <c r="J71" i="1"/>
  <c r="L67" i="1"/>
  <c r="K67" i="1"/>
  <c r="J67" i="1"/>
  <c r="I67" i="1"/>
  <c r="I66" i="1" s="1"/>
  <c r="I65" i="1" s="1"/>
  <c r="I64" i="1" s="1"/>
  <c r="L66" i="1"/>
  <c r="K66" i="1"/>
  <c r="K65" i="1" s="1"/>
  <c r="K64" i="1" s="1"/>
  <c r="J66" i="1"/>
  <c r="L65" i="1"/>
  <c r="J65" i="1"/>
  <c r="L64" i="1"/>
  <c r="J64" i="1"/>
  <c r="L44" i="1"/>
  <c r="K44" i="1"/>
  <c r="K43" i="1" s="1"/>
  <c r="K42" i="1" s="1"/>
  <c r="K41" i="1" s="1"/>
  <c r="J44" i="1"/>
  <c r="I44" i="1"/>
  <c r="I43" i="1" s="1"/>
  <c r="I42" i="1" s="1"/>
  <c r="I41" i="1" s="1"/>
  <c r="L43" i="1"/>
  <c r="J43" i="1"/>
  <c r="L42" i="1"/>
  <c r="J42" i="1"/>
  <c r="L41" i="1"/>
  <c r="J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K33" i="1" s="1"/>
  <c r="K32" i="1" s="1"/>
  <c r="K31" i="1" s="1"/>
  <c r="J34" i="1"/>
  <c r="I34" i="1"/>
  <c r="I33" i="1" s="1"/>
  <c r="I32" i="1" s="1"/>
  <c r="I31" i="1" s="1"/>
  <c r="L33" i="1"/>
  <c r="J33" i="1"/>
  <c r="L32" i="1"/>
  <c r="J32" i="1"/>
  <c r="L31" i="1"/>
  <c r="J31" i="1"/>
  <c r="L30" i="1"/>
  <c r="L344" i="1" s="1"/>
  <c r="J30" i="1"/>
  <c r="J344" i="1" s="1"/>
  <c r="K205" i="1" l="1"/>
  <c r="K175" i="1" s="1"/>
  <c r="K174" i="1" s="1"/>
  <c r="K157" i="1"/>
  <c r="K30" i="1" s="1"/>
  <c r="K344" i="1" s="1"/>
  <c r="K227" i="1"/>
  <c r="K226" i="1" s="1"/>
  <c r="I30" i="1"/>
  <c r="I344" i="1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<sst xmlns="http://schemas.openxmlformats.org/spreadsheetml/2006/main" count="711" uniqueCount="209">
  <si>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</si>
  <si>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</si>
  <si>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</si>
  <si>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</si>
  <si>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</si>
  <si>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</si>
  <si>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</si>
  <si>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</si>
  <si>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</si>
  <si>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</si>
  <si>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</si>
  <si>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</si>
  <si>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</si>
  <si>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</si>
  <si>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</si>
  <si>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</si>
  <si>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</si>
  <si>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</si>
  <si>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</si>
  <si>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</si>
  <si>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</si>
  <si>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</si>
  <si>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</si>
  <si>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</si>
  <si>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</si>
  <si>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</si>
  <si>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</si>
  <si>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</si>
  <si>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</si>
  <si>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</si>
  <si>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</si>
  <si>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</si>
  <si>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</si>
  <si>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</si>
  <si>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</si>
  <si>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</si>
  <si>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</si>
  <si>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</si>
  <si>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</si>
  <si>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</si>
  <si>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</si>
  <si>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</si>
  <si>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</si>
  <si>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</si>
  <si>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</si>
  <si>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</si>
  <si>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</si>
  <si>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</si>
  <si>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</si>
  <si>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</si>
  <si>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</si>
  <si>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</si>
  <si>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</si>
  <si>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</si>
  <si>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</si>
  <si>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</si>
  <si>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</si>
  <si>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</si>
  <si>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</si>
  <si>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</si>
  <si>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</si>
  <si>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</si>
  <si>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</si>
  <si>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</si>
  <si>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</si>
  <si>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</si>
  <si>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</si>
  <si>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</si>
  <si>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</si>
  <si>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</si>
  <si>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</si>
  <si>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</si>
  <si>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</si>
  <si>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</si>
  <si>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</si>
  <si>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</si>
  <si>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</si>
  <si>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</si>
  <si>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</si>
  <si>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</si>
  <si>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</si>
  <si>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</si>
  <si>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</si>
  <si>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</si>
  <si>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</si>
  <si>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</si>
  <si>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</si>
  <si>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</si>
  <si>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</si>
  <si>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</si>
  <si>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</si>
  <si>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</si>
  <si>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</si>
  <si>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</si>
  <si>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</si>
  <si>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</si>
  <si>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</si>
  <si>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</si>
  <si>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</si>
  <si>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</si>
  <si>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</si>
  <si>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</si>
  <si>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</si>
  <si>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</si>
  <si>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</si>
  <si>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</si>
  <si>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</si>
  <si>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</si>
  <si>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</si>
  <si>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</si>
  <si>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</si>
  <si>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</si>
  <si>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</si>
  <si>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</si>
  <si>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</si>
  <si>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</si>
  <si>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</si>
  <si>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</si>
  <si>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</si>
  <si>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</si>
  <si>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</si>
  <si>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</si>
  <si>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</si>
  <si>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</si>
  <si>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</si>
  <si>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</si>
  <si>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</si>
  <si>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</si>
  <si>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</si>
  <si>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</si>
  <si>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</si>
  <si>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</si>
  <si>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</si>
  <si>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</si>
  <si>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</si>
  <si>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</si>
  <si>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</si>
  <si>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</si>
  <si>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</si>
  <si>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</si>
  <si>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</si>
  <si>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</si>
  <si>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</si>
  <si>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</si>
  <si>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</si>
  <si>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</si>
  <si>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</si>
  <si>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</si>
  <si>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</si>
  <si>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</si>
  <si>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</si>
  <si>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</si>
  <si>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</si>
  <si>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</si>
  <si>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</si>
  <si>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</si>
  <si>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</si>
  <si>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</si>
  <si>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</si>
  <si>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</si>
  <si>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</si>
  <si>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</si>
  <si>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</si>
  <si>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</si>
  <si>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</si>
  <si>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</si>
  <si>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</si>
  <si>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</si>
  <si>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</si>
  <si>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</si>
  <si>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</si>
  <si>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</si>
  <si>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</si>
  <si>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</si>
  <si>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</si>
  <si>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</si>
  <si>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</si>
  <si>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</si>
  <si>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</si>
  <si>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</si>
  <si>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</si>
  <si>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</si>
  <si>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</si>
  <si>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</si>
  <si>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</si>
  <si>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</si>
  <si>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Krinčino seniūnija</t>
  </si>
  <si>
    <t>2017 M. GRUODŽIO MĖN. 31 D.</t>
  </si>
  <si>
    <t>4 ketvirtis</t>
  </si>
  <si>
    <t>Savivaldybės funkcijų įgyvendinimo ir valdymo programa</t>
  </si>
  <si>
    <t>Kitos socialinės paramos išmokos</t>
  </si>
  <si>
    <t>288617640</t>
  </si>
  <si>
    <t>01.02.01.01.04. - Savivaldybės padalinių (seniūnijų) darbo organizavimas</t>
  </si>
  <si>
    <t>01</t>
  </si>
  <si>
    <t>B</t>
  </si>
  <si>
    <t>10</t>
  </si>
  <si>
    <t>04</t>
  </si>
  <si>
    <t>40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</si>
  <si>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</si>
  <si>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</si>
  <si>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</si>
  <si>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</si>
  <si>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</si>
  <si>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</si>
  <si>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</si>
  <si>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</si>
  <si>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SFD-13</t>
  </si>
  <si>
    <t>Seniūno pavaduotoja, pavaduojanti seniūną</t>
  </si>
  <si>
    <t>Anėlė Užkurienė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</si>
</sst>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34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206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197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198</v>
      </c>
      <c r="H26" s="3"/>
      <c r="I26" s="46"/>
      <c r="J26" s="46"/>
      <c r="K26" s="47"/>
      <c r="L26" s="48" t="s">
        <v>199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11100</v>
      </c>
      <c r="J30" s="63">
        <f>SUM(J31+J41+J62+J83+J91+J107+J130+J146+J155)</f>
        <v>11100</v>
      </c>
      <c r="K30" s="64">
        <f>SUM(K31+K41+K62+K83+K91+K107+K130+K146+K155)</f>
        <v>10235.42</v>
      </c>
      <c r="L30" s="63">
        <f>SUM(L31+L41+L62+L83+L91+L107+L130+L146+L155)</f>
        <v>10235.42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8300</v>
      </c>
      <c r="J31" s="63">
        <f>SUM(J32+J37)</f>
        <v>8300</v>
      </c>
      <c r="K31" s="72">
        <f>SUM(K32+K37)</f>
        <v>7539.12</v>
      </c>
      <c r="L31" s="73">
        <f>SUM(L32+L37)</f>
        <v>7539.12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6300</v>
      </c>
      <c r="J32" s="79">
        <f t="shared" si="0"/>
        <v>6300</v>
      </c>
      <c r="K32" s="80">
        <f t="shared" si="0"/>
        <v>5540</v>
      </c>
      <c r="L32" s="79">
        <f t="shared" si="0"/>
        <v>5540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6300</v>
      </c>
      <c r="J33" s="79">
        <f t="shared" si="0"/>
        <v>6300</v>
      </c>
      <c r="K33" s="80">
        <f t="shared" si="0"/>
        <v>5540</v>
      </c>
      <c r="L33" s="79">
        <f t="shared" si="0"/>
        <v>5540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6300</v>
      </c>
      <c r="J34" s="79">
        <f>SUM(J35:J36)</f>
        <v>6300</v>
      </c>
      <c r="K34" s="80">
        <f>SUM(K35:K36)</f>
        <v>5540</v>
      </c>
      <c r="L34" s="79">
        <f>SUM(L35:L36)</f>
        <v>5540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6300</v>
      </c>
      <c r="J35" s="83">
        <v>6300</v>
      </c>
      <c r="K35" s="83">
        <v>5540</v>
      </c>
      <c r="L35" s="83">
        <v>5540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2000</v>
      </c>
      <c r="J37" s="79">
        <f t="shared" si="1"/>
        <v>2000</v>
      </c>
      <c r="K37" s="80">
        <f t="shared" si="1"/>
        <v>1999.12</v>
      </c>
      <c r="L37" s="79">
        <f t="shared" si="1"/>
        <v>1999.12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2000</v>
      </c>
      <c r="J38" s="79">
        <f t="shared" si="1"/>
        <v>2000</v>
      </c>
      <c r="K38" s="79">
        <f t="shared" si="1"/>
        <v>1999.12</v>
      </c>
      <c r="L38" s="79">
        <f t="shared" si="1"/>
        <v>1999.12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2000</v>
      </c>
      <c r="J39" s="79">
        <f t="shared" si="1"/>
        <v>2000</v>
      </c>
      <c r="K39" s="79">
        <f t="shared" si="1"/>
        <v>1999.12</v>
      </c>
      <c r="L39" s="79">
        <f t="shared" si="1"/>
        <v>1999.12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2000</v>
      </c>
      <c r="J40" s="83">
        <v>2000</v>
      </c>
      <c r="K40" s="83">
        <v>1999.12</v>
      </c>
      <c r="L40" s="83">
        <v>1999.12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2000</v>
      </c>
      <c r="J41" s="88">
        <f t="shared" si="2"/>
        <v>2000</v>
      </c>
      <c r="K41" s="87">
        <f t="shared" si="2"/>
        <v>1936.3000000000002</v>
      </c>
      <c r="L41" s="87">
        <f t="shared" si="2"/>
        <v>1936.3000000000002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2000</v>
      </c>
      <c r="J42" s="80">
        <f t="shared" si="2"/>
        <v>2000</v>
      </c>
      <c r="K42" s="79">
        <f t="shared" si="2"/>
        <v>1936.3000000000002</v>
      </c>
      <c r="L42" s="80">
        <f t="shared" si="2"/>
        <v>1936.3000000000002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2000</v>
      </c>
      <c r="J43" s="80">
        <f t="shared" si="2"/>
        <v>2000</v>
      </c>
      <c r="K43" s="89">
        <f t="shared" si="2"/>
        <v>1936.3000000000002</v>
      </c>
      <c r="L43" s="89">
        <f t="shared" si="2"/>
        <v>1936.3000000000002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2000</v>
      </c>
      <c r="J44" s="97">
        <f>SUM(J45:J61)-J53</f>
        <v>2000</v>
      </c>
      <c r="K44" s="97">
        <f>SUM(K45:K61)-K53</f>
        <v>1936.3000000000002</v>
      </c>
      <c r="L44" s="98">
        <f>SUM(L45:L61)-L53</f>
        <v>1936.3000000000002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1400</v>
      </c>
      <c r="J48" s="83">
        <v>1400</v>
      </c>
      <c r="K48" s="83">
        <v>1347</v>
      </c>
      <c r="L48" s="83">
        <v>1347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400</v>
      </c>
      <c r="J51" s="83">
        <v>400</v>
      </c>
      <c r="K51" s="83">
        <v>399.4</v>
      </c>
      <c r="L51" s="83">
        <v>399.4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200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100</v>
      </c>
      <c r="J57" s="83">
        <v>100</v>
      </c>
      <c r="K57" s="83">
        <v>89.9</v>
      </c>
      <c r="L57" s="83">
        <v>89.9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201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202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100</v>
      </c>
      <c r="J60" s="83">
        <v>100</v>
      </c>
      <c r="K60" s="83">
        <v>100</v>
      </c>
      <c r="L60" s="83">
        <v>100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0</v>
      </c>
      <c r="J61" s="83">
        <v>0</v>
      </c>
      <c r="K61" s="83">
        <v>0</v>
      </c>
      <c r="L61" s="83">
        <v>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800</v>
      </c>
      <c r="J130" s="117">
        <f>SUM(J131+J136+J141)</f>
        <v>800</v>
      </c>
      <c r="K130" s="80">
        <f>SUM(K131+K136+K141)</f>
        <v>760</v>
      </c>
      <c r="L130" s="79">
        <f>SUM(L131+L136+L141)</f>
        <v>760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800</v>
      </c>
      <c r="J141" s="117">
        <f t="shared" si="15"/>
        <v>800</v>
      </c>
      <c r="K141" s="80">
        <f t="shared" si="15"/>
        <v>760</v>
      </c>
      <c r="L141" s="79">
        <f t="shared" si="15"/>
        <v>760</v>
      </c>
    </row>
    <row r="142" spans="1:12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800</v>
      </c>
      <c r="J142" s="97">
        <f t="shared" si="15"/>
        <v>800</v>
      </c>
      <c r="K142" s="98">
        <f t="shared" si="15"/>
        <v>760</v>
      </c>
      <c r="L142" s="96">
        <f t="shared" si="15"/>
        <v>760</v>
      </c>
    </row>
    <row r="143" spans="1:12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800</v>
      </c>
      <c r="J143" s="117">
        <f>SUM(J144:J145)</f>
        <v>800</v>
      </c>
      <c r="K143" s="80">
        <f>SUM(K144:K145)</f>
        <v>760</v>
      </c>
      <c r="L143" s="79">
        <f>SUM(L144:L145)</f>
        <v>760</v>
      </c>
    </row>
    <row r="144" spans="1:12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800</v>
      </c>
      <c r="J144" s="151">
        <v>800</v>
      </c>
      <c r="K144" s="151">
        <v>760</v>
      </c>
      <c r="L144" s="151">
        <v>760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203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11100</v>
      </c>
      <c r="J344" s="189">
        <f>SUM(J30+J172)</f>
        <v>11100</v>
      </c>
      <c r="K344" s="189">
        <f>SUM(K30+K172)</f>
        <v>10235.42</v>
      </c>
      <c r="L344" s="190">
        <f>SUM(L30+L172)</f>
        <v>10235.42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207</v>
      </c>
      <c r="H347" s="195"/>
      <c r="I347" s="3"/>
      <c r="J347" s="3"/>
      <c r="K347" s="252" t="s">
        <v>208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204</v>
      </c>
      <c r="H350" s="3"/>
      <c r="I350" s="202"/>
      <c r="J350" s="3"/>
      <c r="K350" s="212" t="s">
        <v>205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2018-01-12T07:27:24Z</dcterms:modified>
</cp:coreProperties>
</file>