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I154" s="1"/>
  <c r="I149" s="1"/>
  <c r="I148" s="1"/>
  <c r="L154"/>
  <c r="K154"/>
  <c r="J154"/>
  <c r="L151"/>
  <c r="K151"/>
  <c r="J151"/>
  <c r="I151"/>
  <c r="L150"/>
  <c r="K150"/>
  <c r="J150"/>
  <c r="I150"/>
  <c r="L149"/>
  <c r="K149"/>
  <c r="J149"/>
  <c r="L148"/>
  <c r="K148"/>
  <c r="J148"/>
  <c r="L145"/>
  <c r="K145"/>
  <c r="J145"/>
  <c r="I145"/>
  <c r="L144"/>
  <c r="K144"/>
  <c r="J144"/>
  <c r="J143" s="1"/>
  <c r="I144"/>
  <c r="L143"/>
  <c r="K143"/>
  <c r="I143"/>
  <c r="L140"/>
  <c r="K140"/>
  <c r="J140"/>
  <c r="I140"/>
  <c r="I139" s="1"/>
  <c r="I138" s="1"/>
  <c r="L139"/>
  <c r="K139"/>
  <c r="J139"/>
  <c r="L138"/>
  <c r="K138"/>
  <c r="J138"/>
  <c r="J132" s="1"/>
  <c r="L135"/>
  <c r="K135"/>
  <c r="J135"/>
  <c r="I135"/>
  <c r="L134"/>
  <c r="K134"/>
  <c r="J134"/>
  <c r="I134"/>
  <c r="I133" s="1"/>
  <c r="I132" s="1"/>
  <c r="L133"/>
  <c r="K133"/>
  <c r="J133"/>
  <c r="L132"/>
  <c r="K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J123" s="1"/>
  <c r="I124"/>
  <c r="L123"/>
  <c r="K123"/>
  <c r="I123"/>
  <c r="L121"/>
  <c r="K121"/>
  <c r="J121"/>
  <c r="J120" s="1"/>
  <c r="J119" s="1"/>
  <c r="I121"/>
  <c r="L120"/>
  <c r="K120"/>
  <c r="I120"/>
  <c r="L119"/>
  <c r="K119"/>
  <c r="I119"/>
  <c r="L117"/>
  <c r="K117"/>
  <c r="J117"/>
  <c r="J116" s="1"/>
  <c r="J115" s="1"/>
  <c r="I117"/>
  <c r="L116"/>
  <c r="K116"/>
  <c r="I116"/>
  <c r="L115"/>
  <c r="K115"/>
  <c r="I115"/>
  <c r="L112"/>
  <c r="K112"/>
  <c r="J112"/>
  <c r="I112"/>
  <c r="L111"/>
  <c r="K111"/>
  <c r="J111"/>
  <c r="J110" s="1"/>
  <c r="I111"/>
  <c r="L110"/>
  <c r="K110"/>
  <c r="I110"/>
  <c r="I109" s="1"/>
  <c r="L109"/>
  <c r="K109"/>
  <c r="L106"/>
  <c r="K106"/>
  <c r="J106"/>
  <c r="J105" s="1"/>
  <c r="J104" s="1"/>
  <c r="I106"/>
  <c r="I105" s="1"/>
  <c r="I104" s="1"/>
  <c r="L105"/>
  <c r="K105"/>
  <c r="L104"/>
  <c r="K104"/>
  <c r="L101"/>
  <c r="K101"/>
  <c r="J101"/>
  <c r="I101"/>
  <c r="I100" s="1"/>
  <c r="I99" s="1"/>
  <c r="L100"/>
  <c r="K100"/>
  <c r="J100"/>
  <c r="L99"/>
  <c r="K99"/>
  <c r="J99"/>
  <c r="L96"/>
  <c r="K96"/>
  <c r="J96"/>
  <c r="I96"/>
  <c r="I95" s="1"/>
  <c r="I94" s="1"/>
  <c r="L95"/>
  <c r="K95"/>
  <c r="J95"/>
  <c r="L94"/>
  <c r="K94"/>
  <c r="J94"/>
  <c r="L93"/>
  <c r="K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J65" s="1"/>
  <c r="J64" s="1"/>
  <c r="I76"/>
  <c r="L72"/>
  <c r="K72"/>
  <c r="J72"/>
  <c r="I72"/>
  <c r="L71"/>
  <c r="K71"/>
  <c r="J71"/>
  <c r="I71"/>
  <c r="L67"/>
  <c r="K67"/>
  <c r="J67"/>
  <c r="I67"/>
  <c r="I66" s="1"/>
  <c r="I65" s="1"/>
  <c r="I64" s="1"/>
  <c r="L66"/>
  <c r="K66"/>
  <c r="J66"/>
  <c r="L65"/>
  <c r="K65"/>
  <c r="L64"/>
  <c r="K64"/>
  <c r="L44"/>
  <c r="K44"/>
  <c r="K43" s="1"/>
  <c r="K42" s="1"/>
  <c r="K41" s="1"/>
  <c r="J44"/>
  <c r="I44"/>
  <c r="I43" s="1"/>
  <c r="I42" s="1"/>
  <c r="I41" s="1"/>
  <c r="L43"/>
  <c r="J43"/>
  <c r="L42"/>
  <c r="J42"/>
  <c r="L41"/>
  <c r="J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K32" s="1"/>
  <c r="K31" s="1"/>
  <c r="K30" s="1"/>
  <c r="K344" s="1"/>
  <c r="J33"/>
  <c r="I33"/>
  <c r="L32"/>
  <c r="J32"/>
  <c r="I32"/>
  <c r="I31" s="1"/>
  <c r="L31"/>
  <c r="J31"/>
  <c r="L30"/>
  <c r="L344" s="1"/>
  <c r="J93" l="1"/>
  <c r="J30" s="1"/>
  <c r="J344" s="1"/>
  <c r="I93"/>
  <c r="I30" s="1"/>
  <c r="I344" s="1"/>
  <c r="J109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<sst xmlns="http://schemas.openxmlformats.org/spreadsheetml/2006/main" count="711" uniqueCount="208">
  <si>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</si>
  <si>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</si>
  <si>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</si>
  <si>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</si>
  <si>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</si>
  <si>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</si>
  <si>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</si>
  <si>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</si>
  <si>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</si>
  <si>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</si>
  <si>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</si>
  <si>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</si>
  <si>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</si>
  <si>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</si>
  <si>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</si>
  <si>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</si>
  <si>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</si>
  <si>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</si>
  <si>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</si>
  <si>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</si>
  <si>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</si>
  <si>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</si>
  <si>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</si>
  <si>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</si>
  <si>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</si>
  <si>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</si>
  <si>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</si>
  <si>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</si>
  <si>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</si>
  <si>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</si>
  <si>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</si>
  <si>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</si>
  <si>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</si>
  <si>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</si>
  <si>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</si>
  <si>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</si>
  <si>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</si>
  <si>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</si>
  <si>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</si>
  <si>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</si>
  <si>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</si>
  <si>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</si>
  <si>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</si>
  <si>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</si>
  <si>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</si>
  <si>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</si>
  <si>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</si>
  <si>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</si>
  <si>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</si>
  <si>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</si>
  <si>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</si>
  <si>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</si>
  <si>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</si>
  <si>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</si>
  <si>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</si>
  <si>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</si>
  <si>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</si>
  <si>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</si>
  <si>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</si>
  <si>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</si>
  <si>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</si>
  <si>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</si>
  <si>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</si>
  <si>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</si>
  <si>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</si>
  <si>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</si>
  <si>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</si>
  <si>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</si>
  <si>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</si>
  <si>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</si>
  <si>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</si>
  <si>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</si>
  <si>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</si>
  <si>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</si>
  <si>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</si>
  <si>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</si>
  <si>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</si>
  <si>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</si>
  <si>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</si>
  <si>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</si>
  <si>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</si>
  <si>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</si>
  <si>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</si>
  <si>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</si>
  <si>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</si>
  <si>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</si>
  <si>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</si>
  <si>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</si>
  <si>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</si>
  <si>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</si>
  <si>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</si>
  <si>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</si>
  <si>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</si>
  <si>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</si>
  <si>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</si>
  <si>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</si>
  <si>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</si>
  <si>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</si>
  <si>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</si>
  <si>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</si>
  <si>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</si>
  <si>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</si>
  <si>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</si>
  <si>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</si>
  <si>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</si>
  <si>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</si>
  <si>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</si>
  <si>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</si>
  <si>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</si>
  <si>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</si>
  <si>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</si>
  <si>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</si>
  <si>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</si>
  <si>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</si>
  <si>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</si>
  <si>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</si>
  <si>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</si>
  <si>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</si>
  <si>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</si>
  <si>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</si>
  <si>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</si>
  <si>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</si>
  <si>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</si>
  <si>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</si>
  <si>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</si>
  <si>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</si>
  <si>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</si>
  <si>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</si>
  <si>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</si>
  <si>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</si>
  <si>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</si>
  <si>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</si>
  <si>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</si>
  <si>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</si>
  <si>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</si>
  <si>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</si>
  <si>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</si>
  <si>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</si>
  <si>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</si>
  <si>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</si>
  <si>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</si>
  <si>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</si>
  <si>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</si>
  <si>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</si>
  <si>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</si>
  <si>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</si>
  <si>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</si>
  <si>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</si>
  <si>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</si>
  <si>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</si>
  <si>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</si>
  <si>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</si>
  <si>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</si>
  <si>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</si>
  <si>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</si>
  <si>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</si>
  <si>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</si>
  <si>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</si>
  <si>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</si>
  <si>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</si>
  <si>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</si>
  <si>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</si>
  <si>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</si>
  <si>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</si>
  <si>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</si>
  <si>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</si>
  <si>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</si>
  <si>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</si>
  <si>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</si>
  <si>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</si>
  <si>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</si>
  <si>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</si>
  <si>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</si>
  <si>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</si>
  <si>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</si>
  <si>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</si>
  <si>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</si>
  <si>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</si>
  <si>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</si>
  <si>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</si>
  <si>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</si>
  <si>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</si>
  <si>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</si>
  <si>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</si>
  <si>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</si>
  <si>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</si>
  <si>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</si>
  <si>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</si>
  <si>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Savivaldybės funkcijų įgyvendinimo ir valdymo programa</t>
  </si>
  <si>
    <t>Gatvių apšvietimas</t>
  </si>
  <si>
    <t>188724958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</si>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</sst>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S18" sqref="S1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207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hidden="1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206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188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189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190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191</v>
      </c>
      <c r="H23" s="47"/>
      <c r="I23" s="29"/>
      <c r="J23" s="48" t="s">
        <v>19</v>
      </c>
      <c r="K23" s="49" t="s">
        <v>192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193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194</v>
      </c>
      <c r="J25" s="249" t="s">
        <v>195</v>
      </c>
      <c r="K25" s="250" t="s">
        <v>192</v>
      </c>
      <c r="L25" s="250" t="s">
        <v>192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196</v>
      </c>
      <c r="H26" s="3"/>
      <c r="I26" s="59"/>
      <c r="J26" s="59"/>
      <c r="K26" s="60"/>
      <c r="L26" s="61" t="s">
        <v>197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2200</v>
      </c>
      <c r="J30" s="93">
        <f>SUM(J31+J41+J62+J83+J91+J107+J130+J146+J155)</f>
        <v>2200</v>
      </c>
      <c r="K30" s="94">
        <f>SUM(K31+K41+K62+K83+K91+K107+K130+K146+K155)</f>
        <v>2114.5500000000002</v>
      </c>
      <c r="L30" s="93">
        <f>SUM(L31+L41+L62+L83+L91+L107+L130+L146+L155)</f>
        <v>2114.5500000000002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2200</v>
      </c>
      <c r="J41" s="118">
        <f t="shared" si="2"/>
        <v>2200</v>
      </c>
      <c r="K41" s="117">
        <f t="shared" si="2"/>
        <v>2114.5500000000002</v>
      </c>
      <c r="L41" s="117">
        <f t="shared" si="2"/>
        <v>2114.5500000000002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2200</v>
      </c>
      <c r="J42" s="110">
        <f t="shared" si="2"/>
        <v>2200</v>
      </c>
      <c r="K42" s="109">
        <f t="shared" si="2"/>
        <v>2114.5500000000002</v>
      </c>
      <c r="L42" s="110">
        <f t="shared" si="2"/>
        <v>2114.5500000000002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2200</v>
      </c>
      <c r="J43" s="110">
        <f t="shared" si="2"/>
        <v>2200</v>
      </c>
      <c r="K43" s="119">
        <f t="shared" si="2"/>
        <v>2114.5500000000002</v>
      </c>
      <c r="L43" s="119">
        <f t="shared" si="2"/>
        <v>2114.5500000000002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2200</v>
      </c>
      <c r="J44" s="127">
        <f>SUM(J45:J61)-J53</f>
        <v>2200</v>
      </c>
      <c r="K44" s="127">
        <f>SUM(K45:K61)-K53</f>
        <v>2114.5500000000002</v>
      </c>
      <c r="L44" s="128">
        <f>SUM(L45:L61)-L53</f>
        <v>2114.5500000000002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1400</v>
      </c>
      <c r="J51" s="113">
        <v>1400</v>
      </c>
      <c r="K51" s="113">
        <v>1399.41</v>
      </c>
      <c r="L51" s="113">
        <v>1399.41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198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199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200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800</v>
      </c>
      <c r="J60" s="113">
        <v>800</v>
      </c>
      <c r="K60" s="113">
        <v>715.14</v>
      </c>
      <c r="L60" s="113">
        <v>715.14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1800</v>
      </c>
      <c r="J172" s="204">
        <f>SUM(J173+J226+J287)</f>
        <v>1800</v>
      </c>
      <c r="K172" s="94">
        <f>SUM(K173+K226+K287)</f>
        <v>1800</v>
      </c>
      <c r="L172" s="93">
        <f>SUM(L173+L226+L287)</f>
        <v>1800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1800</v>
      </c>
      <c r="J173" s="147">
        <f>SUM(J174+J196+J204+J216+J220)</f>
        <v>1800</v>
      </c>
      <c r="K173" s="147">
        <f>SUM(K174+K196+K204+K216+K220)</f>
        <v>1800</v>
      </c>
      <c r="L173" s="147">
        <f>SUM(L174+L196+L204+L216+L220)</f>
        <v>1800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1800</v>
      </c>
      <c r="J174" s="150">
        <f>SUM(J175+J178+J183+J188+J193)</f>
        <v>1800</v>
      </c>
      <c r="K174" s="110">
        <f>SUM(K175+K178+K183+K188+K193)</f>
        <v>1800</v>
      </c>
      <c r="L174" s="109">
        <f>SUM(L175+L178+L183+L188+L193)</f>
        <v>1800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1800</v>
      </c>
      <c r="J178" s="148">
        <f>J179</f>
        <v>1800</v>
      </c>
      <c r="K178" s="149">
        <f>K179</f>
        <v>1800</v>
      </c>
      <c r="L178" s="147">
        <f>L179</f>
        <v>1800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1800</v>
      </c>
      <c r="J179" s="150">
        <f>SUM(J180:J182)</f>
        <v>1800</v>
      </c>
      <c r="K179" s="110">
        <f>SUM(K180:K182)</f>
        <v>1800</v>
      </c>
      <c r="L179" s="109">
        <f>SUM(L180:L182)</f>
        <v>1800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1800</v>
      </c>
      <c r="J182" s="112">
        <v>1800</v>
      </c>
      <c r="K182" s="112">
        <v>1800</v>
      </c>
      <c r="L182" s="178">
        <v>1800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201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4000</v>
      </c>
      <c r="J344" s="226">
        <f>SUM(J30+J172)</f>
        <v>4000</v>
      </c>
      <c r="K344" s="226">
        <f>SUM(K30+K172)</f>
        <v>3914.55</v>
      </c>
      <c r="L344" s="227">
        <f>SUM(L30+L172)</f>
        <v>3914.55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t="1.5" customHeight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202</v>
      </c>
      <c r="H347" s="232"/>
      <c r="I347" s="3"/>
      <c r="J347" s="3"/>
      <c r="K347" s="230" t="s">
        <v>203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204</v>
      </c>
      <c r="H350" s="3"/>
      <c r="I350" s="240"/>
      <c r="J350" s="3"/>
      <c r="K350" s="251" t="s">
        <v>205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2018-01-12T15:34:18Z</cp:lastPrinted>
  <dcterms:created xsi:type="dcterms:W3CDTF">2015-02-02T19:24:02Z</dcterms:created>
  <dcterms:modified xsi:type="dcterms:W3CDTF">2018-01-12T15:35:24Z</dcterms:modified>
</cp:coreProperties>
</file>