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J94" s="1"/>
  <c r="J93" s="1"/>
  <c r="I95"/>
  <c r="L94"/>
  <c r="K94"/>
  <c r="I94"/>
  <c r="L93"/>
  <c r="K93"/>
  <c r="I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J82" s="1"/>
  <c r="J81" s="1"/>
  <c r="I83"/>
  <c r="L82"/>
  <c r="K82"/>
  <c r="I82"/>
  <c r="L81"/>
  <c r="K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J66" s="1"/>
  <c r="J65" s="1"/>
  <c r="I67"/>
  <c r="L66"/>
  <c r="K66"/>
  <c r="I66"/>
  <c r="L65"/>
  <c r="K65"/>
  <c r="I65"/>
  <c r="L64"/>
  <c r="K64"/>
  <c r="I64"/>
  <c r="L44"/>
  <c r="K44"/>
  <c r="J44"/>
  <c r="J43" s="1"/>
  <c r="J42" s="1"/>
  <c r="J41" s="1"/>
  <c r="I44"/>
  <c r="I43" s="1"/>
  <c r="I42" s="1"/>
  <c r="I41" s="1"/>
  <c r="L43"/>
  <c r="K43"/>
  <c r="K42" s="1"/>
  <c r="K41" s="1"/>
  <c r="L42"/>
  <c r="L41"/>
  <c r="L39"/>
  <c r="K39"/>
  <c r="K38" s="1"/>
  <c r="K37" s="1"/>
  <c r="J39"/>
  <c r="I39"/>
  <c r="L38"/>
  <c r="J38"/>
  <c r="J37" s="1"/>
  <c r="I38"/>
  <c r="I37" s="1"/>
  <c r="L37"/>
  <c r="L34"/>
  <c r="K34"/>
  <c r="K33" s="1"/>
  <c r="K32" s="1"/>
  <c r="K31" s="1"/>
  <c r="K30" s="1"/>
  <c r="K344" s="1"/>
  <c r="J34"/>
  <c r="I34"/>
  <c r="I33" s="1"/>
  <c r="I32" s="1"/>
  <c r="I31" s="1"/>
  <c r="L33"/>
  <c r="J33"/>
  <c r="L32"/>
  <c r="J32"/>
  <c r="J31" s="1"/>
  <c r="L31"/>
  <c r="L30"/>
  <c r="L344" s="1"/>
  <c r="I30" l="1"/>
  <c r="I344" s="1"/>
  <c r="J64"/>
  <c r="J30" s="1"/>
  <c r="J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<sst xmlns="http://schemas.openxmlformats.org/spreadsheetml/2006/main" count="711" uniqueCount="209">
  <si>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</si>
  <si>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</si>
  <si>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</si>
  <si>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</si>
  <si>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</si>
  <si>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</si>
  <si>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</si>
  <si>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</si>
  <si>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</si>
  <si>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</si>
  <si>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</si>
  <si>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</si>
  <si>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</si>
  <si>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</si>
  <si>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</si>
  <si>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</si>
  <si>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</si>
  <si>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</si>
  <si>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</si>
  <si>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</si>
  <si>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</si>
  <si>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</si>
  <si>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</si>
  <si>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</si>
  <si>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</si>
  <si>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</si>
  <si>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</si>
  <si>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</si>
  <si>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</si>
  <si>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</si>
  <si>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</si>
  <si>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</si>
  <si>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</si>
  <si>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</si>
  <si>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</si>
  <si>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</si>
  <si>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</si>
  <si>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</si>
  <si>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</si>
  <si>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</si>
  <si>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</si>
  <si>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</si>
  <si>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</si>
  <si>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</si>
  <si>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</si>
  <si>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</si>
  <si>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</si>
  <si>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</si>
  <si>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</si>
  <si>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</si>
  <si>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</si>
  <si>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</si>
  <si>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</si>
  <si>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</si>
  <si>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</si>
  <si>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</si>
  <si>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</si>
  <si>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</si>
  <si>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</si>
  <si>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</si>
  <si>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</si>
  <si>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</si>
  <si>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</si>
  <si>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</si>
  <si>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</si>
  <si>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</si>
  <si>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</si>
  <si>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</si>
  <si>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</si>
  <si>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</si>
  <si>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</si>
  <si>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</si>
  <si>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</si>
  <si>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</si>
  <si>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</si>
  <si>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</si>
  <si>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</si>
  <si>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</si>
  <si>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</si>
  <si>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</si>
  <si>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</si>
  <si>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</si>
  <si>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</si>
  <si>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</si>
  <si>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</si>
  <si>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</si>
  <si>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</si>
  <si>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</si>
  <si>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</si>
  <si>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</si>
  <si>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</si>
  <si>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</si>
  <si>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</si>
  <si>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</si>
  <si>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</si>
  <si>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</si>
  <si>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</si>
  <si>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</si>
  <si>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</si>
  <si>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</si>
  <si>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</si>
  <si>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</si>
  <si>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</si>
  <si>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</si>
  <si>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</si>
  <si>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</si>
  <si>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</si>
  <si>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</si>
  <si>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</si>
  <si>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</si>
  <si>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</si>
  <si>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</si>
  <si>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</si>
  <si>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</si>
  <si>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</si>
  <si>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</si>
  <si>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</si>
  <si>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</si>
  <si>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</si>
  <si>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</si>
  <si>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</si>
  <si>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</si>
  <si>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</si>
  <si>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</si>
  <si>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</si>
  <si>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</si>
  <si>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</si>
  <si>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</si>
  <si>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</si>
  <si>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</si>
  <si>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</si>
  <si>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</si>
  <si>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</si>
  <si>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</si>
  <si>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</si>
  <si>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</si>
  <si>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</si>
  <si>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</si>
  <si>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</si>
  <si>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</si>
  <si>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</si>
  <si>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</si>
  <si>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</si>
  <si>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</si>
  <si>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</si>
  <si>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</si>
  <si>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</si>
  <si>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</si>
  <si>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</si>
  <si>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</si>
  <si>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</si>
  <si>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</si>
  <si>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</si>
  <si>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</si>
  <si>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</si>
  <si>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</si>
  <si>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</si>
  <si>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</si>
  <si>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</si>
  <si>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</si>
  <si>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</si>
  <si>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</si>
  <si>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</si>
  <si>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</si>
  <si>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</si>
  <si>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</si>
  <si>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</si>
  <si>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</si>
  <si>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</si>
  <si>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</si>
  <si>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</si>
  <si>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</si>
  <si>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</si>
  <si>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</si>
  <si>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</si>
  <si>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</si>
  <si>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</si>
  <si>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</si>
  <si>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</si>
  <si>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</si>
  <si>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</si>
  <si>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</si>
  <si>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</si>
  <si>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</si>
  <si>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</si>
  <si>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</si>
  <si>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</si>
  <si>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</si>
  <si>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4 ketvirtis</t>
  </si>
  <si>
    <t>Savivaldybės funkcijų įgyvendinimo ir valdymo programa</t>
  </si>
  <si>
    <t>Institucijos valdymo išlaidos</t>
  </si>
  <si>
    <t>188724958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</si>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</sst>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Y14" sqref="Y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37900</v>
      </c>
      <c r="J30" s="93">
        <f>SUM(J31+J41+J62+J83+J91+J107+J130+J146+J155)</f>
        <v>37900</v>
      </c>
      <c r="K30" s="94">
        <f>SUM(K31+K41+K62+K83+K91+K107+K130+K146+K155)</f>
        <v>37538.68</v>
      </c>
      <c r="L30" s="93">
        <f>SUM(L31+L41+L62+L83+L91+L107+L130+L146+L155)</f>
        <v>37538.68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25900</v>
      </c>
      <c r="J31" s="93">
        <f>SUM(J32+J37)</f>
        <v>25900</v>
      </c>
      <c r="K31" s="102">
        <f>SUM(K32+K37)</f>
        <v>25847.23</v>
      </c>
      <c r="L31" s="103">
        <f>SUM(L32+L37)</f>
        <v>25847.23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19900</v>
      </c>
      <c r="J32" s="109">
        <f t="shared" si="0"/>
        <v>19900</v>
      </c>
      <c r="K32" s="110">
        <f t="shared" si="0"/>
        <v>19847.23</v>
      </c>
      <c r="L32" s="109">
        <f t="shared" si="0"/>
        <v>19847.23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19900</v>
      </c>
      <c r="J33" s="109">
        <f t="shared" si="0"/>
        <v>19900</v>
      </c>
      <c r="K33" s="110">
        <f t="shared" si="0"/>
        <v>19847.23</v>
      </c>
      <c r="L33" s="109">
        <f t="shared" si="0"/>
        <v>19847.23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19900</v>
      </c>
      <c r="J34" s="109">
        <f>SUM(J35:J36)</f>
        <v>19900</v>
      </c>
      <c r="K34" s="110">
        <f>SUM(K35:K36)</f>
        <v>19847.23</v>
      </c>
      <c r="L34" s="109">
        <f>SUM(L35:L36)</f>
        <v>19847.23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19900</v>
      </c>
      <c r="J35" s="113">
        <v>19900</v>
      </c>
      <c r="K35" s="113">
        <v>19847.23</v>
      </c>
      <c r="L35" s="113">
        <v>19847.23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6000</v>
      </c>
      <c r="J37" s="109">
        <f t="shared" si="1"/>
        <v>6000</v>
      </c>
      <c r="K37" s="110">
        <f t="shared" si="1"/>
        <v>6000</v>
      </c>
      <c r="L37" s="109">
        <f t="shared" si="1"/>
        <v>6000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6000</v>
      </c>
      <c r="J38" s="109">
        <f t="shared" si="1"/>
        <v>6000</v>
      </c>
      <c r="K38" s="109">
        <f t="shared" si="1"/>
        <v>6000</v>
      </c>
      <c r="L38" s="109">
        <f t="shared" si="1"/>
        <v>6000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6000</v>
      </c>
      <c r="J39" s="109">
        <f t="shared" si="1"/>
        <v>6000</v>
      </c>
      <c r="K39" s="109">
        <f t="shared" si="1"/>
        <v>6000</v>
      </c>
      <c r="L39" s="109">
        <f t="shared" si="1"/>
        <v>6000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6000</v>
      </c>
      <c r="J40" s="113">
        <v>6000</v>
      </c>
      <c r="K40" s="113">
        <v>6000</v>
      </c>
      <c r="L40" s="113">
        <v>6000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12000</v>
      </c>
      <c r="J41" s="118">
        <f t="shared" si="2"/>
        <v>12000</v>
      </c>
      <c r="K41" s="117">
        <f t="shared" si="2"/>
        <v>11691.449999999999</v>
      </c>
      <c r="L41" s="117">
        <f t="shared" si="2"/>
        <v>11691.449999999999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12000</v>
      </c>
      <c r="J42" s="110">
        <f t="shared" si="2"/>
        <v>12000</v>
      </c>
      <c r="K42" s="109">
        <f t="shared" si="2"/>
        <v>11691.449999999999</v>
      </c>
      <c r="L42" s="110">
        <f t="shared" si="2"/>
        <v>11691.449999999999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12000</v>
      </c>
      <c r="J43" s="110">
        <f t="shared" si="2"/>
        <v>12000</v>
      </c>
      <c r="K43" s="119">
        <f t="shared" si="2"/>
        <v>11691.449999999999</v>
      </c>
      <c r="L43" s="119">
        <f t="shared" si="2"/>
        <v>11691.449999999999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12000</v>
      </c>
      <c r="J44" s="127">
        <f>SUM(J45:J61)-J53</f>
        <v>12000</v>
      </c>
      <c r="K44" s="127">
        <f>SUM(K45:K61)-K53</f>
        <v>11691.449999999999</v>
      </c>
      <c r="L44" s="128">
        <f>SUM(L45:L61)-L53</f>
        <v>11691.449999999999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1700</v>
      </c>
      <c r="J48" s="113">
        <v>1700</v>
      </c>
      <c r="K48" s="113">
        <v>1535.04</v>
      </c>
      <c r="L48" s="113">
        <v>1535.04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100</v>
      </c>
      <c r="J50" s="113">
        <v>100</v>
      </c>
      <c r="K50" s="113">
        <v>99.65</v>
      </c>
      <c r="L50" s="113">
        <v>99.65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4000</v>
      </c>
      <c r="J51" s="113">
        <v>4000</v>
      </c>
      <c r="K51" s="113">
        <v>3983.27</v>
      </c>
      <c r="L51" s="113">
        <v>3983.27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387.11</v>
      </c>
      <c r="L57" s="113">
        <v>387.11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5600</v>
      </c>
      <c r="J60" s="113">
        <v>5600</v>
      </c>
      <c r="K60" s="113">
        <v>5527.73</v>
      </c>
      <c r="L60" s="113">
        <v>5527.73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158.65</v>
      </c>
      <c r="L61" s="113">
        <v>158.65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2000</v>
      </c>
      <c r="J172" s="204">
        <f>SUM(J173+J226+J287)</f>
        <v>2000</v>
      </c>
      <c r="K172" s="94">
        <f>SUM(K173+K226+K287)</f>
        <v>1955.66</v>
      </c>
      <c r="L172" s="93">
        <f>SUM(L173+L226+L287)</f>
        <v>1955.66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2000</v>
      </c>
      <c r="J173" s="147">
        <f>SUM(J174+J196+J204+J216+J220)</f>
        <v>2000</v>
      </c>
      <c r="K173" s="147">
        <f>SUM(K174+K196+K204+K216+K220)</f>
        <v>1955.66</v>
      </c>
      <c r="L173" s="147">
        <f>SUM(L174+L196+L204+L216+L220)</f>
        <v>1955.66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2000</v>
      </c>
      <c r="J174" s="150">
        <f>SUM(J175+J178+J183+J188+J193)</f>
        <v>2000</v>
      </c>
      <c r="K174" s="110">
        <f>SUM(K175+K178+K183+K188+K193)</f>
        <v>1955.66</v>
      </c>
      <c r="L174" s="109">
        <f>SUM(L175+L178+L183+L188+L193)</f>
        <v>1955.66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2000</v>
      </c>
      <c r="J178" s="148">
        <f>J179</f>
        <v>2000</v>
      </c>
      <c r="K178" s="149">
        <f>K179</f>
        <v>1955.66</v>
      </c>
      <c r="L178" s="147">
        <f>L179</f>
        <v>1955.66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2000</v>
      </c>
      <c r="J179" s="150">
        <f>SUM(J180:J182)</f>
        <v>2000</v>
      </c>
      <c r="K179" s="110">
        <f>SUM(K180:K182)</f>
        <v>1955.66</v>
      </c>
      <c r="L179" s="109">
        <f>SUM(L180:L182)</f>
        <v>1955.66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2000</v>
      </c>
      <c r="J181" s="114">
        <v>2000</v>
      </c>
      <c r="K181" s="114">
        <v>1955.66</v>
      </c>
      <c r="L181" s="114">
        <v>1955.66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39900</v>
      </c>
      <c r="J344" s="226">
        <f>SUM(J30+J172)</f>
        <v>39900</v>
      </c>
      <c r="K344" s="226">
        <f>SUM(K30+K172)</f>
        <v>39494.340000000004</v>
      </c>
      <c r="L344" s="227">
        <f>SUM(L30+L172)</f>
        <v>39494.340000000004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2018-01-15T09:16:41Z</dcterms:modified>
</cp:coreProperties>
</file>