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<sst xmlns="http://schemas.openxmlformats.org/spreadsheetml/2006/main" count="711" uniqueCount="208">
  <si>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</si>
  <si>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</si>
  <si>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</si>
  <si>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</si>
  <si>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</si>
  <si>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</si>
  <si>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</si>
  <si>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</si>
  <si>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</si>
  <si>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</si>
  <si>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</si>
  <si>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</si>
  <si>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</si>
  <si>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</si>
  <si>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</si>
  <si>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</si>
  <si>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</si>
  <si>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</si>
  <si>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</si>
  <si>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</si>
  <si>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</si>
  <si>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</si>
  <si>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</si>
  <si>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</si>
  <si>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</si>
  <si>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</si>
  <si>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</si>
  <si>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</si>
  <si>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</si>
  <si>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</si>
  <si>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</si>
  <si>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</si>
  <si>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</si>
  <si>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</si>
  <si>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</si>
  <si>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</si>
  <si>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</si>
  <si>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</si>
  <si>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</si>
  <si>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</si>
  <si>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</si>
  <si>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</si>
  <si>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</si>
  <si>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</si>
  <si>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</si>
  <si>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</si>
  <si>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</si>
  <si>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</si>
  <si>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</si>
  <si>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</si>
  <si>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</si>
  <si>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</si>
  <si>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</si>
  <si>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</si>
  <si>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</si>
  <si>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</si>
  <si>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</si>
  <si>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</si>
  <si>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</si>
  <si>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</si>
  <si>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</si>
  <si>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</si>
  <si>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</si>
  <si>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</si>
  <si>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</si>
  <si>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</si>
  <si>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</si>
  <si>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</si>
  <si>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</si>
  <si>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</si>
  <si>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</si>
  <si>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</si>
  <si>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</si>
  <si>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</si>
  <si>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</si>
  <si>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</si>
  <si>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</si>
  <si>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</si>
  <si>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</si>
  <si>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</si>
  <si>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</si>
  <si>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</si>
  <si>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</si>
  <si>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</si>
  <si>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</si>
  <si>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</si>
  <si>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</si>
  <si>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</si>
  <si>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</si>
  <si>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</si>
  <si>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</si>
  <si>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</si>
  <si>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</si>
  <si>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</si>
  <si>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</si>
  <si>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</si>
  <si>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</si>
  <si>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</si>
  <si>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</si>
  <si>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</si>
  <si>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</si>
  <si>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</si>
  <si>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</si>
  <si>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</si>
  <si>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</si>
  <si>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</si>
  <si>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</si>
  <si>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</si>
  <si>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</si>
  <si>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</si>
  <si>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</si>
  <si>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</si>
  <si>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</si>
  <si>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</si>
  <si>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</si>
  <si>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</si>
  <si>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</si>
  <si>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</si>
  <si>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</si>
  <si>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</si>
  <si>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</si>
  <si>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</si>
  <si>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</si>
  <si>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</si>
  <si>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</si>
  <si>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</si>
  <si>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</si>
  <si>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</si>
  <si>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</si>
  <si>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</si>
  <si>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</si>
  <si>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</si>
  <si>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</si>
  <si>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</si>
  <si>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</si>
  <si>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</si>
  <si>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</si>
  <si>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</si>
  <si>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</si>
  <si>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</si>
  <si>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</si>
  <si>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</si>
  <si>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</si>
  <si>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</si>
  <si>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</si>
  <si>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</si>
  <si>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</si>
  <si>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</si>
  <si>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</si>
  <si>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</si>
  <si>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</si>
  <si>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</si>
  <si>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</si>
  <si>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</si>
  <si>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</si>
  <si>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</si>
  <si>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</si>
  <si>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</si>
  <si>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</si>
  <si>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</si>
  <si>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</si>
  <si>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</si>
  <si>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</si>
  <si>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</si>
  <si>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</si>
  <si>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</si>
  <si>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</si>
  <si>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</si>
  <si>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</si>
  <si>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</si>
  <si>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</si>
  <si>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</si>
  <si>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</si>
  <si>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</si>
  <si>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</si>
  <si>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</si>
  <si>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</si>
  <si>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</si>
  <si>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</si>
  <si>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</si>
  <si>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</si>
  <si>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</si>
  <si>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</si>
  <si>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</si>
  <si>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</si>
  <si>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</si>
  <si>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</si>
  <si>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</si>
  <si>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</si>
  <si>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Komunalinio ūkio plėtra</t>
  </si>
  <si>
    <t>188724958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</si>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</sst>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1" zoomScaleSheetLayoutView="120" workbookViewId="0">
      <selection activeCell="T16" sqref="T1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207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206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188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194</v>
      </c>
      <c r="J25" s="249" t="s">
        <v>195</v>
      </c>
      <c r="K25" s="250" t="s">
        <v>192</v>
      </c>
      <c r="L25" s="250" t="s">
        <v>192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196</v>
      </c>
      <c r="H26" s="3"/>
      <c r="I26" s="59"/>
      <c r="J26" s="59"/>
      <c r="K26" s="60"/>
      <c r="L26" s="61" t="s">
        <v>197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41600</v>
      </c>
      <c r="J30" s="93">
        <f>SUM(J31+J41+J62+J83+J91+J107+J130+J146+J155)</f>
        <v>41600</v>
      </c>
      <c r="K30" s="94">
        <f>SUM(K31+K41+K62+K83+K91+K107+K130+K146+K155)</f>
        <v>41283.619999999995</v>
      </c>
      <c r="L30" s="93">
        <f>SUM(L31+L41+L62+L83+L91+L107+L130+L146+L155)</f>
        <v>41283.619999999995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31100</v>
      </c>
      <c r="J31" s="93">
        <f>SUM(J32+J37)</f>
        <v>31100</v>
      </c>
      <c r="K31" s="102">
        <f>SUM(K32+K37)</f>
        <v>31028.35</v>
      </c>
      <c r="L31" s="103">
        <f>SUM(L32+L37)</f>
        <v>31028.35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23800</v>
      </c>
      <c r="J32" s="109">
        <f t="shared" si="0"/>
        <v>23800</v>
      </c>
      <c r="K32" s="110">
        <f t="shared" si="0"/>
        <v>23767.85</v>
      </c>
      <c r="L32" s="109">
        <f t="shared" si="0"/>
        <v>23767.85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23800</v>
      </c>
      <c r="J33" s="109">
        <f t="shared" si="0"/>
        <v>23800</v>
      </c>
      <c r="K33" s="110">
        <f t="shared" si="0"/>
        <v>23767.85</v>
      </c>
      <c r="L33" s="109">
        <f t="shared" si="0"/>
        <v>23767.85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23800</v>
      </c>
      <c r="J34" s="109">
        <f>SUM(J35:J36)</f>
        <v>23800</v>
      </c>
      <c r="K34" s="110">
        <f>SUM(K35:K36)</f>
        <v>23767.85</v>
      </c>
      <c r="L34" s="109">
        <f>SUM(L35:L36)</f>
        <v>23767.85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23800</v>
      </c>
      <c r="J35" s="113">
        <v>23800</v>
      </c>
      <c r="K35" s="113">
        <v>23767.85</v>
      </c>
      <c r="L35" s="113">
        <v>23767.85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7300</v>
      </c>
      <c r="J37" s="109">
        <f t="shared" si="1"/>
        <v>7300</v>
      </c>
      <c r="K37" s="110">
        <f t="shared" si="1"/>
        <v>7260.5</v>
      </c>
      <c r="L37" s="109">
        <f t="shared" si="1"/>
        <v>7260.5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7300</v>
      </c>
      <c r="J38" s="109">
        <f t="shared" si="1"/>
        <v>7300</v>
      </c>
      <c r="K38" s="109">
        <f t="shared" si="1"/>
        <v>7260.5</v>
      </c>
      <c r="L38" s="109">
        <f t="shared" si="1"/>
        <v>7260.5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7300</v>
      </c>
      <c r="J39" s="109">
        <f t="shared" si="1"/>
        <v>7300</v>
      </c>
      <c r="K39" s="109">
        <f t="shared" si="1"/>
        <v>7260.5</v>
      </c>
      <c r="L39" s="109">
        <f t="shared" si="1"/>
        <v>7260.5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7300</v>
      </c>
      <c r="J40" s="113">
        <v>7300</v>
      </c>
      <c r="K40" s="113">
        <v>7260.5</v>
      </c>
      <c r="L40" s="113">
        <v>7260.5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10500</v>
      </c>
      <c r="J41" s="118">
        <f t="shared" si="2"/>
        <v>10500</v>
      </c>
      <c r="K41" s="117">
        <f t="shared" si="2"/>
        <v>10255.27</v>
      </c>
      <c r="L41" s="117">
        <f t="shared" si="2"/>
        <v>10255.27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10500</v>
      </c>
      <c r="J42" s="110">
        <f t="shared" si="2"/>
        <v>10500</v>
      </c>
      <c r="K42" s="109">
        <f t="shared" si="2"/>
        <v>10255.27</v>
      </c>
      <c r="L42" s="110">
        <f t="shared" si="2"/>
        <v>10255.27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10500</v>
      </c>
      <c r="J43" s="110">
        <f t="shared" si="2"/>
        <v>10500</v>
      </c>
      <c r="K43" s="119">
        <f t="shared" si="2"/>
        <v>10255.27</v>
      </c>
      <c r="L43" s="119">
        <f t="shared" si="2"/>
        <v>10255.27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10500</v>
      </c>
      <c r="J44" s="127">
        <f>SUM(J45:J61)-J53</f>
        <v>10500</v>
      </c>
      <c r="K44" s="127">
        <f>SUM(K45:K61)-K53</f>
        <v>10255.27</v>
      </c>
      <c r="L44" s="128">
        <f>SUM(L45:L61)-L53</f>
        <v>10255.27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6100</v>
      </c>
      <c r="J48" s="113">
        <v>6100</v>
      </c>
      <c r="K48" s="113">
        <v>5925.06</v>
      </c>
      <c r="L48" s="113">
        <v>5925.06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100</v>
      </c>
      <c r="J49" s="113">
        <v>100</v>
      </c>
      <c r="K49" s="113">
        <v>99.83</v>
      </c>
      <c r="L49" s="113">
        <v>99.83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4100</v>
      </c>
      <c r="J51" s="113">
        <v>4100</v>
      </c>
      <c r="K51" s="113">
        <v>4089.89</v>
      </c>
      <c r="L51" s="113">
        <v>4089.89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198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199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200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200</v>
      </c>
      <c r="J60" s="113">
        <v>200</v>
      </c>
      <c r="K60" s="113">
        <v>140.49</v>
      </c>
      <c r="L60" s="113">
        <v>140.49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25700</v>
      </c>
      <c r="J172" s="204">
        <f>SUM(J173+J226+J287)</f>
        <v>25700</v>
      </c>
      <c r="K172" s="94">
        <f>SUM(K173+K226+K287)</f>
        <v>25557.040000000001</v>
      </c>
      <c r="L172" s="93">
        <f>SUM(L173+L226+L287)</f>
        <v>25557.040000000001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25700</v>
      </c>
      <c r="J173" s="147">
        <f>SUM(J174+J196+J204+J216+J220)</f>
        <v>25700</v>
      </c>
      <c r="K173" s="147">
        <f>SUM(K174+K196+K204+K216+K220)</f>
        <v>25557.040000000001</v>
      </c>
      <c r="L173" s="147">
        <f>SUM(L174+L196+L204+L216+L220)</f>
        <v>25557.040000000001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24200</v>
      </c>
      <c r="J174" s="150">
        <f>SUM(J175+J178+J183+J188+J193)</f>
        <v>24200</v>
      </c>
      <c r="K174" s="110">
        <f>SUM(K175+K178+K183+K188+K193)</f>
        <v>24057.040000000001</v>
      </c>
      <c r="L174" s="109">
        <f>SUM(L175+L178+L183+L188+L193)</f>
        <v>24057.040000000001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24200</v>
      </c>
      <c r="J178" s="148">
        <f>J179</f>
        <v>24200</v>
      </c>
      <c r="K178" s="149">
        <f>K179</f>
        <v>24057.040000000001</v>
      </c>
      <c r="L178" s="147">
        <f>L179</f>
        <v>24057.040000000001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24200</v>
      </c>
      <c r="J179" s="150">
        <f>SUM(J180:J182)</f>
        <v>24200</v>
      </c>
      <c r="K179" s="110">
        <f>SUM(K180:K182)</f>
        <v>24057.040000000001</v>
      </c>
      <c r="L179" s="109">
        <f>SUM(L180:L182)</f>
        <v>24057.040000000001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8400</v>
      </c>
      <c r="J181" s="114">
        <v>8400</v>
      </c>
      <c r="K181" s="114">
        <v>8385.67</v>
      </c>
      <c r="L181" s="114">
        <v>8385.67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15800</v>
      </c>
      <c r="J182" s="112">
        <v>15800</v>
      </c>
      <c r="K182" s="112">
        <v>15671.37</v>
      </c>
      <c r="L182" s="178">
        <v>15671.37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1500</v>
      </c>
      <c r="J196" s="155">
        <f t="shared" si="20"/>
        <v>1500</v>
      </c>
      <c r="K196" s="156">
        <f t="shared" si="20"/>
        <v>1500</v>
      </c>
      <c r="L196" s="119">
        <f t="shared" si="20"/>
        <v>1500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1500</v>
      </c>
      <c r="J197" s="150">
        <f t="shared" si="20"/>
        <v>1500</v>
      </c>
      <c r="K197" s="110">
        <f t="shared" si="20"/>
        <v>1500</v>
      </c>
      <c r="L197" s="109">
        <f t="shared" si="20"/>
        <v>1500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1500</v>
      </c>
      <c r="J198" s="148">
        <f>SUM(J199:J203)</f>
        <v>1500</v>
      </c>
      <c r="K198" s="149">
        <f>SUM(K199:K203)</f>
        <v>1500</v>
      </c>
      <c r="L198" s="147">
        <f>SUM(L199:L203)</f>
        <v>1500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1500</v>
      </c>
      <c r="J203" s="114">
        <v>1500</v>
      </c>
      <c r="K203" s="114">
        <v>1500</v>
      </c>
      <c r="L203" s="178">
        <v>1500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201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67300</v>
      </c>
      <c r="J344" s="226">
        <f>SUM(J30+J172)</f>
        <v>67300</v>
      </c>
      <c r="K344" s="226">
        <f>SUM(K30+K172)</f>
        <v>66840.66</v>
      </c>
      <c r="L344" s="227">
        <f>SUM(L30+L172)</f>
        <v>66840.66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202</v>
      </c>
      <c r="H347" s="232"/>
      <c r="I347" s="3"/>
      <c r="J347" s="3"/>
      <c r="K347" s="230" t="s">
        <v>203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204</v>
      </c>
      <c r="H350" s="3"/>
      <c r="I350" s="240"/>
      <c r="J350" s="3"/>
      <c r="K350" s="251" t="s">
        <v>205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2018-01-12T15:30:04Z</dcterms:modified>
</cp:coreProperties>
</file>