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I112"/>
  <c r="L111"/>
  <c r="K111"/>
  <c r="J111"/>
  <c r="I111"/>
  <c r="L110"/>
  <c r="K110"/>
  <c r="J110"/>
  <c r="I110"/>
  <c r="L109"/>
  <c r="K109"/>
  <c r="J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I100"/>
  <c r="L99"/>
  <c r="K99"/>
  <c r="J99"/>
  <c r="I99"/>
  <c r="L96"/>
  <c r="K96"/>
  <c r="J96"/>
  <c r="I96"/>
  <c r="L95"/>
  <c r="K95"/>
  <c r="J95"/>
  <c r="I95"/>
  <c r="L94"/>
  <c r="K94"/>
  <c r="J94"/>
  <c r="I94"/>
  <c r="L93"/>
  <c r="K93"/>
  <c r="J93"/>
  <c r="I93"/>
  <c r="L88"/>
  <c r="K88"/>
  <c r="J88"/>
  <c r="I88"/>
  <c r="L87"/>
  <c r="K87"/>
  <c r="J87"/>
  <c r="I87"/>
  <c r="L86"/>
  <c r="K86"/>
  <c r="J86"/>
  <c r="I86"/>
  <c r="L85"/>
  <c r="K85"/>
  <c r="J85"/>
  <c r="I85"/>
  <c r="L83"/>
  <c r="K83"/>
  <c r="J83"/>
  <c r="I83"/>
  <c r="L82"/>
  <c r="K82"/>
  <c r="J82"/>
  <c r="I82"/>
  <c r="L81"/>
  <c r="K81"/>
  <c r="J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J67"/>
  <c r="I67"/>
  <c r="L66"/>
  <c r="K66"/>
  <c r="J66"/>
  <c r="I66"/>
  <c r="L65"/>
  <c r="K65"/>
  <c r="J65"/>
  <c r="I65"/>
  <c r="L64"/>
  <c r="K64"/>
  <c r="J64"/>
  <c r="I64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<sst xmlns="http://schemas.openxmlformats.org/spreadsheetml/2006/main" count="711" uniqueCount="208">
  <si>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</si>
  <si>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</si>
  <si>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</si>
  <si>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</si>
  <si>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</si>
  <si>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</si>
  <si>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</si>
  <si>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</si>
  <si>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</si>
  <si>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</si>
  <si>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</si>
  <si>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</si>
  <si>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</si>
  <si>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</si>
  <si>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</si>
  <si>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</si>
  <si>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</si>
  <si>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</si>
  <si>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</si>
  <si>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</si>
  <si>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</si>
  <si>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</si>
  <si>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</si>
  <si>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</si>
  <si>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</si>
  <si>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</si>
  <si>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</si>
  <si>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</si>
  <si>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</si>
  <si>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</si>
  <si>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</si>
  <si>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</si>
  <si>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</si>
  <si>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</si>
  <si>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</si>
  <si>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</si>
  <si>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</si>
  <si>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</si>
  <si>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</si>
  <si>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</si>
  <si>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</si>
  <si>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</si>
  <si>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</si>
  <si>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</si>
  <si>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</si>
  <si>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</si>
  <si>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</si>
  <si>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</si>
  <si>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</si>
  <si>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</si>
  <si>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</si>
  <si>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</si>
  <si>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</si>
  <si>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</si>
  <si>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</si>
  <si>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</si>
  <si>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</si>
  <si>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</si>
  <si>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</si>
  <si>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</si>
  <si>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</si>
  <si>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</si>
  <si>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</si>
  <si>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</si>
  <si>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</si>
  <si>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</si>
  <si>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</si>
  <si>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</si>
  <si>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</si>
  <si>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</si>
  <si>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</si>
  <si>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</si>
  <si>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</si>
  <si>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</si>
  <si>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</si>
  <si>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</si>
  <si>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</si>
  <si>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</si>
  <si>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</si>
  <si>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</si>
  <si>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</si>
  <si>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</si>
  <si>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</si>
  <si>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</si>
  <si>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</si>
  <si>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</si>
  <si>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</si>
  <si>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</si>
  <si>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</si>
  <si>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</si>
  <si>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</si>
  <si>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</si>
  <si>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</si>
  <si>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</si>
  <si>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</si>
  <si>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</si>
  <si>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</si>
  <si>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</si>
  <si>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</si>
  <si>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</si>
  <si>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</si>
  <si>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</si>
  <si>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</si>
  <si>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</si>
  <si>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</si>
  <si>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</si>
  <si>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</si>
  <si>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</si>
  <si>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</si>
  <si>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</si>
  <si>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</si>
  <si>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</si>
  <si>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</si>
  <si>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</si>
  <si>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</si>
  <si>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</si>
  <si>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</si>
  <si>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</si>
  <si>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</si>
  <si>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</si>
  <si>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</si>
  <si>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</si>
  <si>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</si>
  <si>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</si>
  <si>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</si>
  <si>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</si>
  <si>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</si>
  <si>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</si>
  <si>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</si>
  <si>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</si>
  <si>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</si>
  <si>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</si>
  <si>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</si>
  <si>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</si>
  <si>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</si>
  <si>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</si>
  <si>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</si>
  <si>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</si>
  <si>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</si>
  <si>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</si>
  <si>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</si>
  <si>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</si>
  <si>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</si>
  <si>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</si>
  <si>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</si>
  <si>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</si>
  <si>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</si>
  <si>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</si>
  <si>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</si>
  <si>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</si>
  <si>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</si>
  <si>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</si>
  <si>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</si>
  <si>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</si>
  <si>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</si>
  <si>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</si>
  <si>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</si>
  <si>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</si>
  <si>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</si>
  <si>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</si>
  <si>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</si>
  <si>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</si>
  <si>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</si>
  <si>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</si>
  <si>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</si>
  <si>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</si>
  <si>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</si>
  <si>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</si>
  <si>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</si>
  <si>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</si>
  <si>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</si>
  <si>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</si>
  <si>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</si>
  <si>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</si>
  <si>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</si>
  <si>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</si>
  <si>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</si>
  <si>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</si>
  <si>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</si>
  <si>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</si>
  <si>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</si>
  <si>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</si>
  <si>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</si>
  <si>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</si>
  <si>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</si>
  <si>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</si>
  <si>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</si>
  <si>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</si>
  <si>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</si>
  <si>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Savivaldybės funkcijų įgyvendinimo ir valdymo programa</t>
  </si>
  <si>
    <t>Gatvių apšvietimas</t>
  </si>
  <si>
    <t>188724958</t>
  </si>
  <si>
    <t>01.02.01.01.04. - Savivaldybės padalinių (seniūnijų) darbo organizavimas</t>
  </si>
  <si>
    <t>01</t>
  </si>
  <si>
    <t>B</t>
  </si>
  <si>
    <t>06</t>
  </si>
  <si>
    <t>04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</si>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</sst>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2" zoomScaleSheetLayoutView="120" workbookViewId="0">
      <selection activeCell="U14" sqref="U14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4.5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2300</v>
      </c>
      <c r="J30" s="93">
        <f>SUM(J31+J41+J62+J83+J91+J107+J130+J146+J155)</f>
        <v>2200</v>
      </c>
      <c r="K30" s="94">
        <f>SUM(K31+K41+K62+K83+K91+K107+K130+K146+K155)</f>
        <v>729.53</v>
      </c>
      <c r="L30" s="93">
        <f>SUM(L31+L41+L62+L83+L91+L107+L130+L146+L155)</f>
        <v>729.53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2300</v>
      </c>
      <c r="J41" s="118">
        <f t="shared" si="2"/>
        <v>2200</v>
      </c>
      <c r="K41" s="117">
        <f t="shared" si="2"/>
        <v>729.53</v>
      </c>
      <c r="L41" s="117">
        <f t="shared" si="2"/>
        <v>729.53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2300</v>
      </c>
      <c r="J42" s="110">
        <f t="shared" si="2"/>
        <v>2200</v>
      </c>
      <c r="K42" s="109">
        <f t="shared" si="2"/>
        <v>729.53</v>
      </c>
      <c r="L42" s="110">
        <f t="shared" si="2"/>
        <v>729.53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2300</v>
      </c>
      <c r="J43" s="110">
        <f t="shared" si="2"/>
        <v>2200</v>
      </c>
      <c r="K43" s="119">
        <f t="shared" si="2"/>
        <v>729.53</v>
      </c>
      <c r="L43" s="119">
        <f t="shared" si="2"/>
        <v>729.53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2300</v>
      </c>
      <c r="J44" s="127">
        <f>SUM(J45:J61)-J53</f>
        <v>2200</v>
      </c>
      <c r="K44" s="127">
        <f>SUM(K45:K61)-K53</f>
        <v>729.53</v>
      </c>
      <c r="L44" s="128">
        <f>SUM(L45:L61)-L53</f>
        <v>729.53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1200</v>
      </c>
      <c r="J51" s="113">
        <v>1200</v>
      </c>
      <c r="K51" s="113">
        <v>172.42</v>
      </c>
      <c r="L51" s="113">
        <v>172.42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1000</v>
      </c>
      <c r="J60" s="113">
        <v>900</v>
      </c>
      <c r="K60" s="113">
        <v>557.11</v>
      </c>
      <c r="L60" s="113">
        <v>557.11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100</v>
      </c>
      <c r="J61" s="113">
        <v>100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1800</v>
      </c>
      <c r="J172" s="204">
        <f>SUM(J173+J226+J287)</f>
        <v>1800</v>
      </c>
      <c r="K172" s="94">
        <f>SUM(K173+K226+K287)</f>
        <v>1800</v>
      </c>
      <c r="L172" s="93">
        <f>SUM(L173+L226+L287)</f>
        <v>1800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1800</v>
      </c>
      <c r="J173" s="147">
        <f>SUM(J174+J196+J204+J216+J220)</f>
        <v>1800</v>
      </c>
      <c r="K173" s="147">
        <f>SUM(K174+K196+K204+K216+K220)</f>
        <v>1800</v>
      </c>
      <c r="L173" s="147">
        <f>SUM(L174+L196+L204+L216+L220)</f>
        <v>1800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1800</v>
      </c>
      <c r="J174" s="150">
        <f>SUM(J175+J178+J183+J188+J193)</f>
        <v>1800</v>
      </c>
      <c r="K174" s="110">
        <f>SUM(K175+K178+K183+K188+K193)</f>
        <v>1800</v>
      </c>
      <c r="L174" s="109">
        <f>SUM(L175+L178+L183+L188+L193)</f>
        <v>1800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1800</v>
      </c>
      <c r="J178" s="148">
        <f>J179</f>
        <v>1800</v>
      </c>
      <c r="K178" s="149">
        <f>K179</f>
        <v>1800</v>
      </c>
      <c r="L178" s="147">
        <f>L179</f>
        <v>1800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1800</v>
      </c>
      <c r="J179" s="150">
        <f>SUM(J180:J182)</f>
        <v>1800</v>
      </c>
      <c r="K179" s="110">
        <f>SUM(K180:K182)</f>
        <v>1800</v>
      </c>
      <c r="L179" s="109">
        <f>SUM(L180:L182)</f>
        <v>1800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1800</v>
      </c>
      <c r="J182" s="112">
        <v>1800</v>
      </c>
      <c r="K182" s="112">
        <v>1800</v>
      </c>
      <c r="L182" s="178">
        <v>1800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4100</v>
      </c>
      <c r="J344" s="226">
        <f>SUM(J30+J172)</f>
        <v>4000</v>
      </c>
      <c r="K344" s="226">
        <f>SUM(K30+K172)</f>
        <v>2529.5299999999997</v>
      </c>
      <c r="L344" s="227">
        <f>SUM(L30+L172)</f>
        <v>2529.5299999999997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 ht="0.75" customHeight="1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2017-10-11T14:16:25Z</cp:lastPrinted>
  <dcterms:created xsi:type="dcterms:W3CDTF">2015-02-02T19:24:02Z</dcterms:created>
  <dcterms:modified xsi:type="dcterms:W3CDTF">2017-10-11T14:18:19Z</dcterms:modified>
</cp:coreProperties>
</file>