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K105" s="1"/>
  <c r="K104" s="1"/>
  <c r="J106"/>
  <c r="I106"/>
  <c r="L105"/>
  <c r="J105"/>
  <c r="I105"/>
  <c r="L104"/>
  <c r="J104"/>
  <c r="I104"/>
  <c r="L101"/>
  <c r="K101"/>
  <c r="K100" s="1"/>
  <c r="K99" s="1"/>
  <c r="J101"/>
  <c r="I101"/>
  <c r="L100"/>
  <c r="J100"/>
  <c r="I100"/>
  <c r="L99"/>
  <c r="J99"/>
  <c r="I99"/>
  <c r="L96"/>
  <c r="K96"/>
  <c r="J96"/>
  <c r="I96"/>
  <c r="L95"/>
  <c r="K95"/>
  <c r="J95"/>
  <c r="I95"/>
  <c r="L94"/>
  <c r="K94"/>
  <c r="J94"/>
  <c r="I94"/>
  <c r="L93"/>
  <c r="J93"/>
  <c r="I93"/>
  <c r="L88"/>
  <c r="K88"/>
  <c r="K87" s="1"/>
  <c r="K86" s="1"/>
  <c r="K85" s="1"/>
  <c r="J88"/>
  <c r="I88"/>
  <c r="L87"/>
  <c r="J87"/>
  <c r="I87"/>
  <c r="L86"/>
  <c r="J86"/>
  <c r="I86"/>
  <c r="L85"/>
  <c r="J85"/>
  <c r="I85"/>
  <c r="L83"/>
  <c r="K83"/>
  <c r="K82" s="1"/>
  <c r="K81" s="1"/>
  <c r="J83"/>
  <c r="I83"/>
  <c r="L82"/>
  <c r="J82"/>
  <c r="I82"/>
  <c r="L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K65" s="1"/>
  <c r="K64" s="1"/>
  <c r="J66"/>
  <c r="I66"/>
  <c r="L65"/>
  <c r="J65"/>
  <c r="I65"/>
  <c r="L64"/>
  <c r="J64"/>
  <c r="I64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K38" s="1"/>
  <c r="K37" s="1"/>
  <c r="J39"/>
  <c r="I39"/>
  <c r="L38"/>
  <c r="J38"/>
  <c r="I38"/>
  <c r="L37"/>
  <c r="J37"/>
  <c r="I37"/>
  <c r="L34"/>
  <c r="K34"/>
  <c r="J34"/>
  <c r="I34"/>
  <c r="L33"/>
  <c r="K33"/>
  <c r="J33"/>
  <c r="I33"/>
  <c r="L32"/>
  <c r="K32"/>
  <c r="K31" s="1"/>
  <c r="J32"/>
  <c r="I32"/>
  <c r="L31"/>
  <c r="J31"/>
  <c r="I31"/>
  <c r="L30"/>
  <c r="L344" s="1"/>
  <c r="J30"/>
  <c r="J344" s="1"/>
  <c r="I30"/>
  <c r="I344" s="1"/>
  <c r="K30" l="1"/>
  <c r="K344" s="1"/>
  <c r="K93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<sst xmlns="http://schemas.openxmlformats.org/spreadsheetml/2006/main" count="711" uniqueCount="208">
  <si>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</si>
  <si>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</si>
  <si>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</si>
  <si>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</si>
  <si>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</si>
  <si>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</si>
  <si>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</si>
  <si>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</si>
  <si>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</si>
  <si>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</si>
  <si>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</si>
  <si>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</si>
  <si>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</si>
  <si>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</si>
  <si>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</si>
  <si>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</si>
  <si>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</si>
  <si>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</si>
  <si>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</si>
  <si>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</si>
  <si>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</si>
  <si>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</si>
  <si>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</si>
  <si>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</si>
  <si>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</si>
  <si>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</si>
  <si>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</si>
  <si>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</si>
  <si>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</si>
  <si>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</si>
  <si>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</si>
  <si>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</si>
  <si>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</si>
  <si>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</si>
  <si>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</si>
  <si>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</si>
  <si>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</si>
  <si>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</si>
  <si>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</si>
  <si>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</si>
  <si>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</si>
  <si>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</si>
  <si>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</si>
  <si>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</si>
  <si>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</si>
  <si>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</si>
  <si>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</si>
  <si>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</si>
  <si>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</si>
  <si>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</si>
  <si>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</si>
  <si>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</si>
  <si>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</si>
  <si>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</si>
  <si>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</si>
  <si>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</si>
  <si>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</si>
  <si>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</si>
  <si>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</si>
  <si>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</si>
  <si>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</si>
  <si>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</si>
  <si>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</si>
  <si>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</si>
  <si>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</si>
  <si>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</si>
  <si>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</si>
  <si>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</si>
  <si>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</si>
  <si>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</si>
  <si>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</si>
  <si>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</si>
  <si>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</si>
  <si>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</si>
  <si>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</si>
  <si>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</si>
  <si>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</si>
  <si>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</si>
  <si>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</si>
  <si>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</si>
  <si>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</si>
  <si>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</si>
  <si>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</si>
  <si>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</si>
  <si>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</si>
  <si>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</si>
  <si>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</si>
  <si>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</si>
  <si>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</si>
  <si>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</si>
  <si>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</si>
  <si>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</si>
  <si>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</si>
  <si>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</si>
  <si>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</si>
  <si>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</si>
  <si>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</si>
  <si>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</si>
  <si>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</si>
  <si>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</si>
  <si>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</si>
  <si>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</si>
  <si>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</si>
  <si>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</si>
  <si>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</si>
  <si>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</si>
  <si>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</si>
  <si>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</si>
  <si>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</si>
  <si>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</si>
  <si>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</si>
  <si>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</si>
  <si>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</si>
  <si>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</si>
  <si>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</si>
  <si>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</si>
  <si>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</si>
  <si>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</si>
  <si>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</si>
  <si>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</si>
  <si>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</si>
  <si>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</si>
  <si>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</si>
  <si>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</si>
  <si>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</si>
  <si>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</si>
  <si>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</si>
  <si>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</si>
  <si>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</si>
  <si>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</si>
  <si>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</si>
  <si>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</si>
  <si>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</si>
  <si>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</si>
  <si>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</si>
  <si>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</si>
  <si>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</si>
  <si>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</si>
  <si>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</si>
  <si>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</si>
  <si>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</si>
  <si>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</si>
  <si>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</si>
  <si>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</si>
  <si>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</si>
  <si>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</si>
  <si>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</si>
  <si>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</si>
  <si>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</si>
  <si>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</si>
  <si>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</si>
  <si>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</si>
  <si>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</si>
  <si>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</si>
  <si>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</si>
  <si>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</si>
  <si>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</si>
  <si>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</si>
  <si>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</si>
  <si>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</si>
  <si>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</si>
  <si>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</si>
  <si>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</si>
  <si>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</si>
  <si>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</si>
  <si>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</si>
  <si>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</si>
  <si>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</si>
  <si>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</si>
  <si>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</si>
  <si>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</si>
  <si>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</si>
  <si>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</si>
  <si>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</si>
  <si>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</si>
  <si>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</si>
  <si>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</si>
  <si>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</si>
  <si>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</si>
  <si>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</si>
  <si>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</si>
  <si>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</si>
  <si>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</si>
  <si>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</si>
  <si>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</si>
  <si>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</si>
  <si>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</si>
  <si>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RUGSĖJO MĖN. 30 D.</t>
  </si>
  <si>
    <t>3 ketvirtis</t>
  </si>
  <si>
    <t>Savivaldybės funkcijų įgyvendinimo ir valdymo programa</t>
  </si>
  <si>
    <t>Komunalinio ūkio plėtra</t>
  </si>
  <si>
    <t>188724958</t>
  </si>
  <si>
    <t>01.02.01.01.04. - Savivaldybės padalinių (seniūnijų) darbo organizavimas</t>
  </si>
  <si>
    <t>01</t>
  </si>
  <si>
    <t>S</t>
  </si>
  <si>
    <t>06</t>
  </si>
  <si>
    <t>02</t>
  </si>
  <si>
    <t>Teikiamoms paslaugoms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</si>
  <si>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</si>
  <si>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</si>
  <si>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</si>
  <si>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</si>
  <si>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</si>
  <si>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</si>
  <si>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</si>
  <si>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</si>
  <si>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</si>
  <si>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2017.10.10   Nr. SFD-1156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</si>
</sst>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T23" sqref="T23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2100</v>
      </c>
      <c r="J30" s="93">
        <f>SUM(J31+J41+J62+J83+J91+J107+J130+J146+J155)</f>
        <v>2000</v>
      </c>
      <c r="K30" s="94">
        <f>SUM(K31+K41+K62+K83+K91+K107+K130+K146+K155)</f>
        <v>90</v>
      </c>
      <c r="L30" s="93">
        <f>SUM(L31+L41+L62+L83+L91+L107+L130+L146+L155)</f>
        <v>90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2100</v>
      </c>
      <c r="J41" s="118">
        <f t="shared" si="2"/>
        <v>2000</v>
      </c>
      <c r="K41" s="117">
        <f t="shared" si="2"/>
        <v>90</v>
      </c>
      <c r="L41" s="117">
        <f t="shared" si="2"/>
        <v>90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2100</v>
      </c>
      <c r="J42" s="110">
        <f t="shared" si="2"/>
        <v>2000</v>
      </c>
      <c r="K42" s="109">
        <f t="shared" si="2"/>
        <v>90</v>
      </c>
      <c r="L42" s="110">
        <f t="shared" si="2"/>
        <v>90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2100</v>
      </c>
      <c r="J43" s="110">
        <f t="shared" si="2"/>
        <v>2000</v>
      </c>
      <c r="K43" s="119">
        <f t="shared" si="2"/>
        <v>90</v>
      </c>
      <c r="L43" s="119">
        <f t="shared" si="2"/>
        <v>90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2100</v>
      </c>
      <c r="J44" s="127">
        <f>SUM(J45:J61)-J53</f>
        <v>2000</v>
      </c>
      <c r="K44" s="127">
        <f>SUM(K45:K61)-K53</f>
        <v>90</v>
      </c>
      <c r="L44" s="128">
        <f>SUM(L45:L61)-L53</f>
        <v>90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2000</v>
      </c>
      <c r="J51" s="113">
        <v>1900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90</v>
      </c>
      <c r="L61" s="113">
        <v>90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600</v>
      </c>
      <c r="J172" s="204">
        <f>SUM(J173+J226+J287)</f>
        <v>600</v>
      </c>
      <c r="K172" s="94">
        <f>SUM(K173+K226+K287)</f>
        <v>535</v>
      </c>
      <c r="L172" s="93">
        <f>SUM(L173+L226+L287)</f>
        <v>535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600</v>
      </c>
      <c r="J173" s="147">
        <f>SUM(J174+J196+J204+J216+J220)</f>
        <v>600</v>
      </c>
      <c r="K173" s="147">
        <f>SUM(K174+K196+K204+K216+K220)</f>
        <v>535</v>
      </c>
      <c r="L173" s="147">
        <f>SUM(L174+L196+L204+L216+L220)</f>
        <v>535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600</v>
      </c>
      <c r="J174" s="150">
        <f>SUM(J175+J178+J183+J188+J193)</f>
        <v>600</v>
      </c>
      <c r="K174" s="110">
        <f>SUM(K175+K178+K183+K188+K193)</f>
        <v>535</v>
      </c>
      <c r="L174" s="109">
        <f>SUM(L175+L178+L183+L188+L193)</f>
        <v>535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600</v>
      </c>
      <c r="J183" s="150">
        <f>J184</f>
        <v>600</v>
      </c>
      <c r="K183" s="110">
        <f>K184</f>
        <v>535</v>
      </c>
      <c r="L183" s="109">
        <f>L184</f>
        <v>535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600</v>
      </c>
      <c r="J184" s="109">
        <f>SUM(J185:J187)</f>
        <v>600</v>
      </c>
      <c r="K184" s="109">
        <f>SUM(K185:K187)</f>
        <v>535</v>
      </c>
      <c r="L184" s="109">
        <f>SUM(L185:L187)</f>
        <v>535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600</v>
      </c>
      <c r="J186" s="114">
        <v>600</v>
      </c>
      <c r="K186" s="114">
        <v>535</v>
      </c>
      <c r="L186" s="114">
        <v>535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2700</v>
      </c>
      <c r="J344" s="226">
        <f>SUM(J30+J172)</f>
        <v>2600</v>
      </c>
      <c r="K344" s="226">
        <f>SUM(K30+K172)</f>
        <v>625</v>
      </c>
      <c r="L344" s="227">
        <f>SUM(L30+L172)</f>
        <v>625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2017-10-12T13:13:14Z</dcterms:modified>
</cp:coreProperties>
</file>