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L257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0"/>
  <c r="L209" s="1"/>
  <c r="L204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L175" s="1"/>
  <c r="L174" s="1"/>
  <c r="L173" s="1"/>
  <c r="K176"/>
  <c r="J176"/>
  <c r="I176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L160" s="1"/>
  <c r="K162"/>
  <c r="J162"/>
  <c r="I162"/>
  <c r="K161"/>
  <c r="J161"/>
  <c r="I161"/>
  <c r="K160"/>
  <c r="J160"/>
  <c r="I160"/>
  <c r="L158"/>
  <c r="L157" s="1"/>
  <c r="L156" s="1"/>
  <c r="K158"/>
  <c r="J158"/>
  <c r="I158"/>
  <c r="K157"/>
  <c r="J157"/>
  <c r="I157"/>
  <c r="K156"/>
  <c r="J156"/>
  <c r="I156"/>
  <c r="K155"/>
  <c r="J155"/>
  <c r="I155"/>
  <c r="L153"/>
  <c r="L152" s="1"/>
  <c r="K153"/>
  <c r="J153"/>
  <c r="I153"/>
  <c r="K152"/>
  <c r="J152"/>
  <c r="I152"/>
  <c r="L149"/>
  <c r="K149"/>
  <c r="J149"/>
  <c r="I149"/>
  <c r="L148"/>
  <c r="L147" s="1"/>
  <c r="L146" s="1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L132" s="1"/>
  <c r="L131" s="1"/>
  <c r="L130" s="1"/>
  <c r="K133"/>
  <c r="J133"/>
  <c r="I133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L107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K94"/>
  <c r="J94"/>
  <c r="I94"/>
  <c r="L93"/>
  <c r="L92" s="1"/>
  <c r="L91" s="1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L74" s="1"/>
  <c r="K75"/>
  <c r="J75"/>
  <c r="I75"/>
  <c r="K74"/>
  <c r="J74"/>
  <c r="I74"/>
  <c r="L70"/>
  <c r="L69" s="1"/>
  <c r="L63" s="1"/>
  <c r="K70"/>
  <c r="J70"/>
  <c r="I70"/>
  <c r="K69"/>
  <c r="J69"/>
  <c r="I69"/>
  <c r="L65"/>
  <c r="K65"/>
  <c r="J65"/>
  <c r="I65"/>
  <c r="L64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L289" s="1"/>
  <c r="L287" s="1"/>
  <c r="K290"/>
  <c r="J290"/>
  <c r="I290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L210" s="1"/>
  <c r="K211"/>
  <c r="J211"/>
  <c r="I211"/>
  <c r="K210"/>
  <c r="J210"/>
  <c r="I210"/>
  <c r="L207"/>
  <c r="K207"/>
  <c r="J207"/>
  <c r="I207"/>
  <c r="L206"/>
  <c r="L205" s="1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L194" s="1"/>
  <c r="K195"/>
  <c r="J195"/>
  <c r="I195"/>
  <c r="K194"/>
  <c r="J194"/>
  <c r="I194"/>
  <c r="L190"/>
  <c r="L189" s="1"/>
  <c r="K190"/>
  <c r="J190"/>
  <c r="I190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L158" s="1"/>
  <c r="L157" s="1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L150" s="1"/>
  <c r="L149" s="1"/>
  <c r="L148" s="1"/>
  <c r="K151"/>
  <c r="J151"/>
  <c r="I151"/>
  <c r="K150"/>
  <c r="J150"/>
  <c r="I150"/>
  <c r="K149"/>
  <c r="J149"/>
  <c r="I149"/>
  <c r="K148"/>
  <c r="J148"/>
  <c r="I148"/>
  <c r="L145"/>
  <c r="L144" s="1"/>
  <c r="L143" s="1"/>
  <c r="K145"/>
  <c r="J145"/>
  <c r="I145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L132" s="1"/>
  <c r="K135"/>
  <c r="J135"/>
  <c r="I135"/>
  <c r="K134"/>
  <c r="J134"/>
  <c r="I134"/>
  <c r="K133"/>
  <c r="J133"/>
  <c r="I133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L123" s="1"/>
  <c r="K124"/>
  <c r="J124"/>
  <c r="I124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K112"/>
  <c r="J112"/>
  <c r="I112"/>
  <c r="L111"/>
  <c r="L110" s="1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K96"/>
  <c r="J96"/>
  <c r="I96"/>
  <c r="L95"/>
  <c r="L94" s="1"/>
  <c r="L93" s="1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L65" s="1"/>
  <c r="L64" s="1"/>
  <c r="K77"/>
  <c r="J77"/>
  <c r="I77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L32" s="1"/>
  <c r="L31" s="1"/>
  <c r="K33"/>
  <c r="J33"/>
  <c r="I33"/>
  <c r="K32"/>
  <c r="J32"/>
  <c r="I32"/>
  <c r="K31"/>
  <c r="J31"/>
  <c r="I31"/>
  <c r="K30"/>
  <c r="K344" s="1"/>
  <c r="J30"/>
  <c r="J344" s="1"/>
  <c r="I30"/>
  <c r="I344" s="1"/>
  <c r="L286" l="1"/>
  <c r="L316"/>
  <c r="L62" i="2"/>
  <c r="L30" s="1"/>
  <c r="L316"/>
  <c r="L109" i="1"/>
  <c r="L30" s="1"/>
  <c r="L176"/>
  <c r="L175" s="1"/>
  <c r="L227"/>
  <c r="L155" i="2"/>
  <c r="L227"/>
  <c r="L226" s="1"/>
  <c r="L257" i="1"/>
  <c r="L288" i="2"/>
  <c r="L172" l="1"/>
  <c r="L344"/>
  <c r="L174" i="1"/>
  <c r="L344" s="1"/>
  <c r="L226"/>
  <c r="L287" i="2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<sst xmlns="http://schemas.openxmlformats.org/spreadsheetml/2006/main" count="711" uniqueCount="209">
  <si>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</si>
  <si>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</si>
  <si>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</si>
  <si>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</si>
  <si>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</si>
  <si>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</si>
  <si>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</si>
  <si>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</si>
  <si>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</si>
  <si>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</si>
  <si>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</si>
  <si>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</si>
  <si>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</si>
  <si>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</si>
  <si>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</si>
  <si>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</si>
  <si>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</si>
  <si>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</si>
  <si>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</si>
  <si>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</si>
  <si>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</si>
  <si>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</si>
  <si>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</si>
  <si>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</si>
  <si>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</si>
  <si>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</si>
  <si>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</si>
  <si>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</si>
  <si>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</si>
  <si>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</si>
  <si>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</si>
  <si>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</si>
  <si>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</si>
  <si>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</si>
  <si>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</si>
  <si>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</si>
  <si>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</si>
  <si>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</si>
  <si>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</si>
  <si>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</si>
  <si>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</si>
  <si>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</si>
  <si>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</si>
  <si>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</si>
  <si>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</si>
  <si>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</si>
  <si>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</si>
  <si>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</si>
  <si>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</si>
  <si>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</si>
  <si>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</si>
  <si>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</si>
  <si>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</si>
  <si>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</si>
  <si>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</si>
  <si>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</si>
  <si>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</si>
  <si>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</si>
  <si>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</si>
  <si>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</si>
  <si>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</si>
  <si>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</si>
  <si>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</si>
  <si>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</si>
  <si>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</si>
  <si>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</si>
  <si>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</si>
  <si>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</si>
  <si>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</si>
  <si>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</si>
  <si>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</si>
  <si>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</si>
  <si>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</si>
  <si>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</si>
  <si>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</si>
  <si>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</si>
  <si>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</si>
  <si>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</si>
  <si>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</si>
  <si>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</si>
  <si>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</si>
  <si>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</si>
  <si>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</si>
  <si>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</si>
  <si>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</si>
  <si>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</si>
  <si>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</si>
  <si>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</si>
  <si>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</si>
  <si>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</si>
  <si>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</si>
  <si>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</si>
  <si>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</si>
  <si>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</si>
  <si>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</si>
  <si>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</si>
  <si>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</si>
  <si>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</si>
  <si>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</si>
  <si>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</si>
  <si>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</si>
  <si>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</si>
  <si>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</si>
  <si>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</si>
  <si>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</si>
  <si>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</si>
  <si>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</si>
  <si>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</si>
  <si>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</si>
  <si>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</si>
  <si>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</si>
  <si>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</si>
  <si>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</si>
  <si>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</si>
  <si>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</si>
  <si>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</si>
  <si>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</si>
  <si>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</si>
  <si>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</si>
  <si>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</si>
  <si>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</si>
  <si>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</si>
  <si>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</si>
  <si>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</si>
  <si>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</si>
  <si>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</si>
  <si>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</si>
  <si>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</si>
  <si>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</si>
  <si>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</si>
  <si>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</si>
  <si>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</si>
  <si>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</si>
  <si>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</si>
  <si>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</si>
  <si>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</si>
  <si>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</si>
  <si>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</si>
  <si>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</si>
  <si>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</si>
  <si>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</si>
  <si>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</si>
  <si>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</si>
  <si>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</si>
  <si>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</si>
  <si>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</si>
  <si>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</si>
  <si>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</si>
  <si>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</si>
  <si>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</si>
  <si>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</si>
  <si>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</si>
  <si>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</si>
  <si>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</si>
  <si>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</si>
  <si>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</si>
  <si>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</si>
  <si>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</si>
  <si>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</si>
  <si>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</si>
  <si>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</si>
  <si>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</si>
  <si>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</si>
  <si>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</si>
  <si>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</si>
  <si>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</si>
  <si>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</si>
  <si>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</si>
  <si>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</si>
  <si>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</si>
  <si>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</si>
  <si>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</si>
  <si>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</si>
  <si>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</si>
  <si>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</si>
  <si>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</si>
  <si>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</si>
  <si>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</si>
  <si>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</si>
  <si>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</si>
  <si>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</si>
  <si>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</si>
  <si>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</si>
  <si>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</si>
  <si>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</si>
  <si>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</si>
  <si>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</si>
  <si>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</si>
  <si>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</si>
  <si>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Socialinės paramos politikos įgyvendinimo programa</t>
  </si>
  <si>
    <t>Vaikų globos ir rūpybos įstaigos</t>
  </si>
  <si>
    <t>188617454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</si>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</sst>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0" zoomScaleSheetLayoutView="120" workbookViewId="0">
      <selection activeCell="T14" sqref="T1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19100</v>
      </c>
      <c r="J30" s="93">
        <f>SUM(J31+J41+J62+J83+J91+J107+J130+J146+J155)</f>
        <v>17500</v>
      </c>
      <c r="K30" s="94">
        <f>SUM(K31+K41+K62+K83+K91+K107+K130+K146+K155)</f>
        <v>11208.34</v>
      </c>
      <c r="L30" s="93">
        <f>SUM(L31+L41+L62+L83+L91+L107+L130+L146+L155)</f>
        <v>11185.54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18800</v>
      </c>
      <c r="J31" s="93">
        <f>SUM(J32+J37)</f>
        <v>17200</v>
      </c>
      <c r="K31" s="102">
        <f>SUM(K32+K37)</f>
        <v>10930.14</v>
      </c>
      <c r="L31" s="103">
        <f>SUM(L32+L37)</f>
        <v>10907.34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14400</v>
      </c>
      <c r="J32" s="109">
        <f t="shared" si="0"/>
        <v>13200</v>
      </c>
      <c r="K32" s="110">
        <f t="shared" si="0"/>
        <v>8361.14</v>
      </c>
      <c r="L32" s="109">
        <f t="shared" si="0"/>
        <v>8338.34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14400</v>
      </c>
      <c r="J33" s="109">
        <f t="shared" si="0"/>
        <v>13200</v>
      </c>
      <c r="K33" s="110">
        <f t="shared" si="0"/>
        <v>8361.14</v>
      </c>
      <c r="L33" s="109">
        <f t="shared" si="0"/>
        <v>8338.34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14400</v>
      </c>
      <c r="J34" s="109">
        <f>SUM(J35:J36)</f>
        <v>13200</v>
      </c>
      <c r="K34" s="110">
        <f>SUM(K35:K36)</f>
        <v>8361.14</v>
      </c>
      <c r="L34" s="109">
        <f>SUM(L35:L36)</f>
        <v>8338.34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14400</v>
      </c>
      <c r="J35" s="113">
        <v>13200</v>
      </c>
      <c r="K35" s="113">
        <v>8361.14</v>
      </c>
      <c r="L35" s="113">
        <v>8338.34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4400</v>
      </c>
      <c r="J37" s="109">
        <f t="shared" si="1"/>
        <v>4000</v>
      </c>
      <c r="K37" s="110">
        <f t="shared" si="1"/>
        <v>2569</v>
      </c>
      <c r="L37" s="109">
        <f t="shared" si="1"/>
        <v>2569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4400</v>
      </c>
      <c r="J38" s="109">
        <f t="shared" si="1"/>
        <v>4000</v>
      </c>
      <c r="K38" s="109">
        <f t="shared" si="1"/>
        <v>2569</v>
      </c>
      <c r="L38" s="109">
        <f t="shared" si="1"/>
        <v>2569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4400</v>
      </c>
      <c r="J39" s="109">
        <f t="shared" si="1"/>
        <v>4000</v>
      </c>
      <c r="K39" s="109">
        <f t="shared" si="1"/>
        <v>2569</v>
      </c>
      <c r="L39" s="109">
        <f t="shared" si="1"/>
        <v>2569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4400</v>
      </c>
      <c r="J40" s="113">
        <v>4000</v>
      </c>
      <c r="K40" s="113">
        <v>2569</v>
      </c>
      <c r="L40" s="113">
        <v>2569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300</v>
      </c>
      <c r="J41" s="118">
        <f t="shared" si="2"/>
        <v>300</v>
      </c>
      <c r="K41" s="117">
        <f t="shared" si="2"/>
        <v>278.2</v>
      </c>
      <c r="L41" s="117">
        <f t="shared" si="2"/>
        <v>278.2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300</v>
      </c>
      <c r="J42" s="110">
        <f t="shared" si="2"/>
        <v>300</v>
      </c>
      <c r="K42" s="109">
        <f t="shared" si="2"/>
        <v>278.2</v>
      </c>
      <c r="L42" s="110">
        <f t="shared" si="2"/>
        <v>278.2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300</v>
      </c>
      <c r="J43" s="110">
        <f t="shared" si="2"/>
        <v>300</v>
      </c>
      <c r="K43" s="119">
        <f t="shared" si="2"/>
        <v>278.2</v>
      </c>
      <c r="L43" s="119">
        <f t="shared" si="2"/>
        <v>278.2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300</v>
      </c>
      <c r="J44" s="127">
        <f>SUM(J45:J61)-J53</f>
        <v>300</v>
      </c>
      <c r="K44" s="127">
        <f>SUM(K45:K61)-K53</f>
        <v>278.2</v>
      </c>
      <c r="L44" s="128">
        <f>SUM(L45:L61)-L53</f>
        <v>278.2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78.2</v>
      </c>
      <c r="L52" s="113">
        <v>78.2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200</v>
      </c>
      <c r="L57" s="113">
        <v>200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19100</v>
      </c>
      <c r="J344" s="226">
        <f>SUM(J30+J172)</f>
        <v>17500</v>
      </c>
      <c r="K344" s="226">
        <f>SUM(K30+K172)</f>
        <v>11208.34</v>
      </c>
      <c r="L344" s="227">
        <f>SUM(L30+L172)</f>
        <v>11185.54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2017-10-11T14:04:41Z</cp:lastPrinted>
  <dcterms:created xsi:type="dcterms:W3CDTF">2015-02-02T19:24:02Z</dcterms:created>
  <dcterms:modified xsi:type="dcterms:W3CDTF">2017-10-11T14:05:19Z</dcterms:modified>
</cp:coreProperties>
</file>