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2" windowWidth="17652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J134"/>
  <c r="I134"/>
  <c r="L132"/>
  <c r="L131" s="1"/>
  <c r="J132"/>
  <c r="J131" s="1"/>
  <c r="J130" s="1"/>
  <c r="J129" s="1"/>
  <c r="I132"/>
  <c r="I131"/>
  <c r="I130" s="1"/>
  <c r="I129" s="1"/>
  <c r="L125"/>
  <c r="L124" s="1"/>
  <c r="L119" s="1"/>
  <c r="J125"/>
  <c r="J124" s="1"/>
  <c r="J119" s="1"/>
  <c r="I125"/>
  <c r="I124"/>
  <c r="L120"/>
  <c r="J120"/>
  <c r="I120"/>
  <c r="I119" s="1"/>
  <c r="I116" s="1"/>
  <c r="L117"/>
  <c r="L116" s="1"/>
  <c r="J117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I92"/>
  <c r="L89"/>
  <c r="J89"/>
  <c r="J88" s="1"/>
  <c r="I89"/>
  <c r="I88" s="1"/>
  <c r="L85"/>
  <c r="L78" s="1"/>
  <c r="J85"/>
  <c r="I85"/>
  <c r="L82"/>
  <c r="J82"/>
  <c r="I82"/>
  <c r="L79"/>
  <c r="J79"/>
  <c r="J78" s="1"/>
  <c r="I79"/>
  <c r="I78" s="1"/>
  <c r="L74"/>
  <c r="L73" s="1"/>
  <c r="J74"/>
  <c r="I74"/>
  <c r="J73"/>
  <c r="I73"/>
  <c r="L71"/>
  <c r="J71"/>
  <c r="I71"/>
  <c r="L67"/>
  <c r="J67"/>
  <c r="I67"/>
  <c r="L63"/>
  <c r="L58" s="1"/>
  <c r="L57" s="1"/>
  <c r="J63"/>
  <c r="I63"/>
  <c r="L59"/>
  <c r="J59"/>
  <c r="J58" s="1"/>
  <c r="J57" s="1"/>
  <c r="I59"/>
  <c r="I58"/>
  <c r="I57" s="1"/>
  <c r="L40"/>
  <c r="L39" s="1"/>
  <c r="K40"/>
  <c r="K39" s="1"/>
  <c r="K31" s="1"/>
  <c r="K163" s="1"/>
  <c r="J40"/>
  <c r="I40"/>
  <c r="J39"/>
  <c r="I39"/>
  <c r="L37"/>
  <c r="L32" s="1"/>
  <c r="J37"/>
  <c r="I37"/>
  <c r="K33"/>
  <c r="J33"/>
  <c r="I33"/>
  <c r="K32"/>
  <c r="J32"/>
  <c r="I32"/>
  <c r="J31" l="1"/>
  <c r="J163" s="1"/>
  <c r="I31"/>
  <c r="I163" s="1"/>
  <c r="L31"/>
  <c r="J116"/>
  <c r="L130"/>
  <c r="L129" s="1"/>
  <c r="L163" l="1"/>
</calcChain>
</file>

<file path=xl/sharedStrings.xml><?xml version="1.0" encoding="utf-8"?>
<sst xmlns="http://schemas.openxmlformats.org/spreadsheetml/2006/main" count="310" uniqueCount="154">
  <si>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</si>
  <si>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</si>
  <si>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</si>
  <si>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</si>
  <si>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</si>
  <si>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Pasvalio apyl. seniūnija  188617454</t>
  </si>
  <si>
    <t>(įstaigos pavadinimas, kodas Juridinių asmenų registre, adresas)</t>
  </si>
  <si>
    <t>MOKĖTINŲ IR GAUTINŲ SUMŲ</t>
  </si>
  <si>
    <t>2017 m. rugsėjo mėn. 30 d.</t>
  </si>
  <si>
    <t>3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</si>
  <si>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</si>
  <si>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</si>
  <si>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</si>
  <si>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</si>
  <si>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</si>
  <si>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</si>
  <si>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</si>
  <si>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188617454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</si>
  <si>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</si>
  <si>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</si>
  <si>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</si>
  <si>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</si>
  <si>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</si>
  <si>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</si>
  <si>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</si>
  <si>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</si>
  <si>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</si>
  <si>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</si>
  <si>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</si>
  <si>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</si>
  <si>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</si>
  <si>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</si>
  <si>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</si>
  <si>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</si>
  <si>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</si>
  <si>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</si>
  <si>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</si>
  <si>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607.01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</si>
  <si>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</si>
  <si>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</si>
  <si>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</si>
  <si>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</si>
  <si>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</si>
  <si>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</si>
  <si>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</si>
  <si>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</si>
  <si>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</si>
  <si>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</si>
  <si>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</si>
  <si>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</si>
  <si>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</si>
  <si>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</si>
  <si>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</si>
  <si>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</si>
  <si>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</si>
  <si>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</si>
  <si>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</si>
  <si>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</si>
  <si>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</si>
  <si>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</si>
  <si>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</si>
  <si>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</si>
  <si>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</si>
  <si>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</si>
  <si>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</si>
  <si>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</si>
  <si>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</si>
  <si>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</si>
  <si>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</si>
  <si>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</si>
  <si>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</si>
  <si>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</si>
  <si>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</si>
  <si>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</si>
  <si>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</si>
  <si>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</si>
  <si>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</si>
  <si>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</si>
  <si>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</si>
  <si>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</si>
  <si>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</si>
  <si>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</si>
  <si>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</si>
  <si>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</si>
  <si>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</si>
  <si>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</si>
  <si>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</si>
  <si>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</si>
  <si>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</si>
  <si>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</si>
  <si>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</si>
  <si>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</si>
  <si>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</si>
  <si>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</si>
  <si>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</si>
  <si>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</si>
  <si>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</si>
  <si>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</si>
  <si>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</si>
  <si>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</si>
  <si>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</si>
  <si>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</si>
  <si>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</si>
  <si>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</si>
  <si>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</si>
  <si>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</si>
  <si>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</si>
  <si>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</si>
  <si>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</si>
  <si>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</si>
  <si>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</si>
  <si>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</si>
  <si>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</si>
  <si>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</si>
  <si>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</si>
  <si>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</si>
  <si>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</si>
  <si>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</si>
  <si>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</si>
  <si>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</si>
  <si>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</si>
  <si>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</si>
  <si>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</si>
  <si>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</si>
  <si>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</si>
  <si>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</si>
  <si>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</si>
  <si>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</si>
  <si>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</si>
  <si>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</si>
  <si>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</si>
  <si>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</si>
  <si>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</si>
  <si>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</si>
  <si>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</si>
  <si>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</si>
  <si>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</si>
  <si>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</si>
  <si>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</si>
  <si>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</si>
  <si>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</si>
  <si>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</si>
  <si>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</si>
  <si>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</si>
  <si>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</si>
  <si>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</si>
  <si>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</si>
  <si>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Seniūnijos seniūnas 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</si>
  <si>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</si>
  <si>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</si>
  <si>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</si>
  <si>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</si>
  <si>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</si>
  <si>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2017.10.10 Nr. SFD-1141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</si>
</sst>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1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O13" sqref="O13:O14"/>
    </sheetView>
  </sheetViews>
  <sheetFormatPr defaultRowHeight="13.2"/>
  <cols>
    <col min="1" max="1" width="4.88671875" style="1" hidden="1" customWidth="1"/>
    <col min="2" max="2" width="2" customWidth="1"/>
    <col min="3" max="3" width="2.33203125" customWidth="1"/>
    <col min="4" max="4" width="2.5546875" customWidth="1"/>
    <col min="5" max="5" width="2.33203125" customWidth="1"/>
    <col min="6" max="6" width="2.77734375" customWidth="1"/>
    <col min="7" max="7" width="2.33203125" customWidth="1"/>
    <col min="8" max="8" width="20.6640625" customWidth="1"/>
    <col min="9" max="10" width="8.44140625" customWidth="1"/>
    <col min="11" max="11" width="8.332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80" t="s">
        <v>9</v>
      </c>
      <c r="I14" s="80"/>
      <c r="J14" s="80"/>
      <c r="K14" s="80"/>
      <c r="L14" s="7"/>
    </row>
    <row r="15" spans="2:14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>
      <c r="B18" s="7"/>
      <c r="C18" s="7"/>
      <c r="D18" s="7"/>
      <c r="E18" s="7"/>
      <c r="F18" s="7"/>
      <c r="G18" s="7"/>
      <c r="H18" s="16" t="s">
        <v>153</v>
      </c>
      <c r="I18" s="16"/>
      <c r="J18" s="16"/>
      <c r="K18" s="16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1967.82</v>
      </c>
      <c r="J31" s="46">
        <f>J32+J39+J57+J73+J78+J88+J100+J110+J116</f>
        <v>14131.57</v>
      </c>
      <c r="K31" s="47">
        <f>K32+K39</f>
        <v>0</v>
      </c>
      <c r="L31" s="46">
        <f>L32+L39+L57+L73+L78+L88+L100+L110+L116</f>
        <v>0</v>
      </c>
    </row>
    <row r="32" spans="1:12" ht="21" customHeight="1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170.52999999999997</v>
      </c>
      <c r="J32" s="51">
        <f>J34+J36+J38</f>
        <v>9305.630000000001</v>
      </c>
      <c r="K32" s="51">
        <f>K34+K36</f>
        <v>0</v>
      </c>
      <c r="L32" s="51">
        <f>L37</f>
        <v>0</v>
      </c>
    </row>
    <row r="33" spans="1:1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130.19999999999999</v>
      </c>
      <c r="J33" s="53">
        <f>J34+J36</f>
        <v>7071.13</v>
      </c>
      <c r="K33" s="53">
        <f>K34+K36</f>
        <v>0</v>
      </c>
      <c r="L33" s="49" t="s">
        <v>33</v>
      </c>
    </row>
    <row r="34" spans="1:1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130.19999999999999</v>
      </c>
      <c r="J34" s="54">
        <v>7071.13</v>
      </c>
      <c r="K34" s="54">
        <v>0</v>
      </c>
      <c r="L34" s="49" t="s">
        <v>33</v>
      </c>
    </row>
    <row r="35" spans="1:12" ht="21" customHeight="1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37</v>
      </c>
      <c r="K35" s="54" t="s">
        <v>36</v>
      </c>
      <c r="L35" s="49" t="s">
        <v>33</v>
      </c>
    </row>
    <row r="36" spans="1:12" hidden="1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38</v>
      </c>
      <c r="I36" s="54">
        <v>0</v>
      </c>
      <c r="J36" s="54">
        <v>0</v>
      </c>
      <c r="K36" s="54">
        <v>0</v>
      </c>
      <c r="L36" s="49" t="s">
        <v>33</v>
      </c>
    </row>
    <row r="37" spans="1:1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39</v>
      </c>
      <c r="I37" s="53">
        <f>I38</f>
        <v>40.33</v>
      </c>
      <c r="J37" s="53">
        <f>J38</f>
        <v>2234.5</v>
      </c>
      <c r="K37" s="49" t="s">
        <v>33</v>
      </c>
      <c r="L37" s="53">
        <f>L38</f>
        <v>0</v>
      </c>
    </row>
    <row r="38" spans="1:1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39</v>
      </c>
      <c r="I38" s="54">
        <v>40.33</v>
      </c>
      <c r="J38" s="54">
        <v>2234.5</v>
      </c>
      <c r="K38" s="49" t="s">
        <v>33</v>
      </c>
      <c r="L38" s="55">
        <v>0</v>
      </c>
    </row>
    <row r="39" spans="1:12" ht="21" customHeight="1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40</v>
      </c>
      <c r="I39" s="51">
        <f>I40</f>
        <v>1797.29</v>
      </c>
      <c r="J39" s="51">
        <f>J40</f>
        <v>4825.9399999999996</v>
      </c>
      <c r="K39" s="51">
        <f>K40</f>
        <v>0</v>
      </c>
      <c r="L39" s="51">
        <f>L40</f>
        <v>0</v>
      </c>
    </row>
    <row r="40" spans="1:12" ht="18" customHeight="1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40</v>
      </c>
      <c r="I40" s="53">
        <f>I41+I42+I43+I44+I45+I46+I47+I48+I49+I50+I51+I52+I53+I54+I55+I56</f>
        <v>1797.29</v>
      </c>
      <c r="J40" s="53">
        <f>J41+J42+J43+J44+J45+J46+J47+J48+J49+J50+J51+J52+J53+J54+J55+J56</f>
        <v>4825.9399999999996</v>
      </c>
      <c r="K40" s="53">
        <f>K48</f>
        <v>0</v>
      </c>
      <c r="L40" s="53">
        <f>L41+L42+L43+L44+L45+L46+L47+L49+L50+L51+L52+L53+L54+L55+L56</f>
        <v>0</v>
      </c>
    </row>
    <row r="41" spans="1:12" hidden="1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41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42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43</v>
      </c>
      <c r="I43" s="54">
        <v>0</v>
      </c>
      <c r="J43" s="54">
        <v>0</v>
      </c>
      <c r="K43" s="49" t="s">
        <v>33</v>
      </c>
      <c r="L43" s="54">
        <v>0</v>
      </c>
    </row>
    <row r="44" spans="1:1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44</v>
      </c>
      <c r="I44" s="54">
        <v>40.57</v>
      </c>
      <c r="J44" s="54">
        <v>1896.12</v>
      </c>
      <c r="K44" s="49" t="s">
        <v>33</v>
      </c>
      <c r="L44" s="54">
        <v>0</v>
      </c>
    </row>
    <row r="45" spans="1:12" hidden="1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45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46</v>
      </c>
      <c r="I46" s="54">
        <v>0</v>
      </c>
      <c r="J46" s="54">
        <v>0</v>
      </c>
      <c r="K46" s="49" t="s">
        <v>33</v>
      </c>
      <c r="L46" s="54">
        <v>0</v>
      </c>
    </row>
    <row r="47" spans="1:12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47</v>
      </c>
      <c r="I47" s="54">
        <v>20.48</v>
      </c>
      <c r="J47" s="54">
        <v>497.71</v>
      </c>
      <c r="K47" s="49" t="s">
        <v>33</v>
      </c>
      <c r="L47" s="54">
        <v>0</v>
      </c>
    </row>
    <row r="48" spans="1:12" ht="39" hidden="1" customHeight="1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48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49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50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51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52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53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54</v>
      </c>
      <c r="I54" s="54">
        <v>0</v>
      </c>
      <c r="J54" s="54">
        <v>0</v>
      </c>
      <c r="K54" s="49" t="s">
        <v>33</v>
      </c>
      <c r="L54" s="54">
        <v>0</v>
      </c>
    </row>
    <row r="55" spans="1:1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55</v>
      </c>
      <c r="I55" s="54">
        <v>1736.24</v>
      </c>
      <c r="J55" s="54">
        <v>293.62</v>
      </c>
      <c r="K55" s="49" t="s">
        <v>33</v>
      </c>
      <c r="L55" s="54">
        <v>0</v>
      </c>
    </row>
    <row r="56" spans="1:12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56</v>
      </c>
      <c r="I56" s="54">
        <v>0</v>
      </c>
      <c r="J56" s="54">
        <v>2138.4899999999998</v>
      </c>
      <c r="K56" s="49" t="s">
        <v>33</v>
      </c>
      <c r="L56" s="54">
        <v>0</v>
      </c>
    </row>
    <row r="57" spans="1:12" hidden="1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57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58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59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60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61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62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63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60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61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62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64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65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66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67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68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69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70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71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72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73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74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75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76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77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78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79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77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78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80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77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78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81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82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83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84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85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85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86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86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87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87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88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88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89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90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91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92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93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94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95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96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97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98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99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77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100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101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78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102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103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104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70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103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77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105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106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107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78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108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109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110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111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customHeight="1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112</v>
      </c>
      <c r="I129" s="51">
        <f>I130+I161+I162</f>
        <v>0</v>
      </c>
      <c r="J129" s="51">
        <f>J130+J161+J162</f>
        <v>717.95</v>
      </c>
      <c r="K129" s="49" t="s">
        <v>33</v>
      </c>
      <c r="L129" s="51">
        <f>L130+L161+L162</f>
        <v>0</v>
      </c>
    </row>
    <row r="130" spans="1:12" ht="31.5" customHeight="1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113</v>
      </c>
      <c r="I130" s="51">
        <f>I131+I144+I150+I159+I160</f>
        <v>0</v>
      </c>
      <c r="J130" s="51">
        <f>J131+J144+J150+J159+J160</f>
        <v>717.95</v>
      </c>
      <c r="K130" s="49" t="s">
        <v>33</v>
      </c>
      <c r="L130" s="51">
        <f>L131+L144+L150+L159+L160</f>
        <v>0</v>
      </c>
    </row>
    <row r="131" spans="1:12" ht="22.5" customHeight="1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114</v>
      </c>
      <c r="I131" s="53">
        <f>I132+I134+I138+I142+I143</f>
        <v>0</v>
      </c>
      <c r="J131" s="53">
        <f>J132+J134+J138+J142+J143</f>
        <v>717.95</v>
      </c>
      <c r="K131" s="49" t="s">
        <v>33</v>
      </c>
      <c r="L131" s="53">
        <f>L132+L134+L138+L142+L143</f>
        <v>0</v>
      </c>
    </row>
    <row r="132" spans="1:12" hidden="1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115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115</v>
      </c>
      <c r="I133" s="54">
        <v>0</v>
      </c>
      <c r="J133" s="54">
        <v>0</v>
      </c>
      <c r="K133" s="49" t="s">
        <v>33</v>
      </c>
      <c r="L133" s="55">
        <v>0</v>
      </c>
    </row>
    <row r="134" spans="1:12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116</v>
      </c>
      <c r="I134" s="53">
        <f>I135+I136+I137</f>
        <v>0</v>
      </c>
      <c r="J134" s="53">
        <f>J135+J136+J137</f>
        <v>717.95</v>
      </c>
      <c r="K134" s="49" t="s">
        <v>33</v>
      </c>
      <c r="L134" s="53">
        <f>L135+L136+L137</f>
        <v>0</v>
      </c>
    </row>
    <row r="135" spans="1:12" hidden="1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117</v>
      </c>
      <c r="I135" s="54">
        <v>0</v>
      </c>
      <c r="J135" s="54">
        <v>0</v>
      </c>
      <c r="K135" s="49" t="s">
        <v>33</v>
      </c>
      <c r="L135" s="55">
        <v>0</v>
      </c>
    </row>
    <row r="136" spans="1:12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118</v>
      </c>
      <c r="I136" s="54">
        <v>0</v>
      </c>
      <c r="J136" s="54">
        <v>510</v>
      </c>
      <c r="K136" s="49" t="s">
        <v>33</v>
      </c>
      <c r="L136" s="55">
        <v>0</v>
      </c>
    </row>
    <row r="137" spans="1:12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119</v>
      </c>
      <c r="I137" s="54">
        <v>0</v>
      </c>
      <c r="J137" s="54">
        <v>207.95</v>
      </c>
      <c r="K137" s="49" t="s">
        <v>33</v>
      </c>
      <c r="L137" s="55">
        <v>0</v>
      </c>
    </row>
    <row r="138" spans="1:12" hidden="1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120</v>
      </c>
      <c r="I138" s="53">
        <f>I139+I140+I141</f>
        <v>0</v>
      </c>
      <c r="J138" s="53">
        <f>J139+J140+J141</f>
        <v>0</v>
      </c>
      <c r="K138" s="49" t="s">
        <v>33</v>
      </c>
      <c r="L138" s="53">
        <f>L139+L140+L141</f>
        <v>0</v>
      </c>
    </row>
    <row r="139" spans="1:12" hidden="1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121</v>
      </c>
      <c r="I139" s="54">
        <v>0</v>
      </c>
      <c r="J139" s="54">
        <v>0</v>
      </c>
      <c r="K139" s="49" t="s">
        <v>33</v>
      </c>
      <c r="L139" s="55">
        <v>0</v>
      </c>
    </row>
    <row r="140" spans="1:12" hidden="1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122</v>
      </c>
      <c r="I140" s="54">
        <v>0</v>
      </c>
      <c r="J140" s="54">
        <v>0</v>
      </c>
      <c r="K140" s="49" t="s">
        <v>33</v>
      </c>
      <c r="L140" s="55">
        <v>0</v>
      </c>
    </row>
    <row r="141" spans="1:12" hidden="1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123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124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125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126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127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128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129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130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131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132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133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133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134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135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136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137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138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139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140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141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142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143</v>
      </c>
      <c r="I162" s="63">
        <v>0</v>
      </c>
      <c r="J162" s="63">
        <v>0</v>
      </c>
      <c r="K162" s="49" t="s">
        <v>33</v>
      </c>
      <c r="L162" s="63">
        <v>0</v>
      </c>
    </row>
    <row r="163" spans="1:13">
      <c r="A163" s="1">
        <v>133</v>
      </c>
      <c r="B163" s="49"/>
      <c r="C163" s="49"/>
      <c r="D163" s="49"/>
      <c r="E163" s="49"/>
      <c r="F163" s="49"/>
      <c r="G163" s="49"/>
      <c r="H163" s="50" t="s">
        <v>144</v>
      </c>
      <c r="I163" s="51">
        <f>I31+I129</f>
        <v>1967.82</v>
      </c>
      <c r="J163" s="51">
        <f>J31+J129</f>
        <v>14849.52</v>
      </c>
      <c r="K163" s="51">
        <f>K31</f>
        <v>0</v>
      </c>
      <c r="L163" s="51">
        <f>L31+L129</f>
        <v>0</v>
      </c>
    </row>
    <row r="164" spans="1:13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145</v>
      </c>
      <c r="J167" s="66"/>
      <c r="K167" s="67"/>
      <c r="L167" s="67"/>
    </row>
    <row r="168" spans="1:13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146</v>
      </c>
      <c r="I170" s="70">
        <v>177.93</v>
      </c>
      <c r="J170" s="70">
        <v>410</v>
      </c>
      <c r="K170" s="7"/>
      <c r="L170" s="7"/>
    </row>
    <row r="171" spans="1:13" ht="63" customHeight="1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112</v>
      </c>
      <c r="I171" s="63">
        <v>0</v>
      </c>
      <c r="J171" s="63">
        <v>0</v>
      </c>
      <c r="K171" s="7"/>
      <c r="L171" s="7"/>
    </row>
    <row r="172" spans="1:13">
      <c r="A172" s="1">
        <v>136</v>
      </c>
      <c r="B172" s="72"/>
      <c r="C172" s="72"/>
      <c r="D172" s="72"/>
      <c r="E172" s="72"/>
      <c r="F172" s="72"/>
      <c r="G172" s="72"/>
      <c r="H172" s="73" t="s">
        <v>144</v>
      </c>
      <c r="I172" s="51">
        <f>I170+I171</f>
        <v>177.93</v>
      </c>
      <c r="J172" s="51">
        <f>J170+J171</f>
        <v>410</v>
      </c>
      <c r="K172" s="7"/>
      <c r="L172" s="7"/>
    </row>
    <row r="175" spans="1:13" ht="13.2" customHeight="1">
      <c r="B175" s="74" t="s">
        <v>147</v>
      </c>
      <c r="C175" s="74"/>
      <c r="D175" s="74"/>
      <c r="E175" s="74"/>
      <c r="F175" s="74"/>
      <c r="G175" s="74"/>
      <c r="H175" s="74"/>
      <c r="I175" s="74"/>
      <c r="J175" s="74"/>
      <c r="K175" s="75" t="s">
        <v>148</v>
      </c>
      <c r="L175" s="75"/>
      <c r="M175" s="75"/>
    </row>
    <row r="176" spans="1:13" ht="19.5" customHeight="1">
      <c r="B176" s="76" t="s">
        <v>149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>
      <c r="A177" s="77"/>
    </row>
    <row r="178" spans="1:14" ht="13.2" customHeight="1">
      <c r="B178" s="74" t="s">
        <v>150</v>
      </c>
      <c r="C178" s="74"/>
      <c r="D178" s="74"/>
      <c r="E178" s="74"/>
      <c r="F178" s="74"/>
      <c r="G178" s="74"/>
      <c r="H178" s="74"/>
      <c r="I178" s="74"/>
      <c r="J178" s="74"/>
      <c r="K178" s="75" t="s">
        <v>151</v>
      </c>
      <c r="L178" s="75"/>
      <c r="M178" s="75"/>
      <c r="N178" s="78"/>
    </row>
    <row r="179" spans="1:14">
      <c r="B179" s="79" t="s">
        <v>152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2017-10-10T11:35:35Z</cp:lastPrinted>
  <dcterms:created xsi:type="dcterms:W3CDTF">2011-04-06T09:42:27Z</dcterms:created>
  <dcterms:modified xsi:type="dcterms:W3CDTF">2017-10-10T11:37:42Z</dcterms:modified>
</cp:coreProperties>
</file>