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<sst xmlns="http://schemas.openxmlformats.org/spreadsheetml/2006/main" count="711" uniqueCount="208">
  <si>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</si>
  <si>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</si>
  <si>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</si>
  <si>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</si>
  <si>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</si>
  <si>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</si>
  <si>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</si>
  <si>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</si>
  <si>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</si>
  <si>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</si>
  <si>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</si>
  <si>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</si>
  <si>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</si>
  <si>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</si>
  <si>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</si>
  <si>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</si>
  <si>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</si>
  <si>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</si>
  <si>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</si>
  <si>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</si>
  <si>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</si>
  <si>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</si>
  <si>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</si>
  <si>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</si>
  <si>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</si>
  <si>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</si>
  <si>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</si>
  <si>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</si>
  <si>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</si>
  <si>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</si>
  <si>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</si>
  <si>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</si>
  <si>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</si>
  <si>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</si>
  <si>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</si>
  <si>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</si>
  <si>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</si>
  <si>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</si>
  <si>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</si>
  <si>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</si>
  <si>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</si>
  <si>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</si>
  <si>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</si>
  <si>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</si>
  <si>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</si>
  <si>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</si>
  <si>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</si>
  <si>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</si>
  <si>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</si>
  <si>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</si>
  <si>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</si>
  <si>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</si>
  <si>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</si>
  <si>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</si>
  <si>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</si>
  <si>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</si>
  <si>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</si>
  <si>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</si>
  <si>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</si>
  <si>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</si>
  <si>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</si>
  <si>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</si>
  <si>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</si>
  <si>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</si>
  <si>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</si>
  <si>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</si>
  <si>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</si>
  <si>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</si>
  <si>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</si>
  <si>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</si>
  <si>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</si>
  <si>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</si>
  <si>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</si>
  <si>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</si>
  <si>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</si>
  <si>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</si>
  <si>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</si>
  <si>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</si>
  <si>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</si>
  <si>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</si>
  <si>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</si>
  <si>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</si>
  <si>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</si>
  <si>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</si>
  <si>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</si>
  <si>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</si>
  <si>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</si>
  <si>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</si>
  <si>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</si>
  <si>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</si>
  <si>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</si>
  <si>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</si>
  <si>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</si>
  <si>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</si>
  <si>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</si>
  <si>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</si>
  <si>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</si>
  <si>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</si>
  <si>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</si>
  <si>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</si>
  <si>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</si>
  <si>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</si>
  <si>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</si>
  <si>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</si>
  <si>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</si>
  <si>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</si>
  <si>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</si>
  <si>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</si>
  <si>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</si>
  <si>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</si>
  <si>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</si>
  <si>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</si>
  <si>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</si>
  <si>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</si>
  <si>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</si>
  <si>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</si>
  <si>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</si>
  <si>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</si>
  <si>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</si>
  <si>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</si>
  <si>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</si>
  <si>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</si>
  <si>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</si>
  <si>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</si>
  <si>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</si>
  <si>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</si>
  <si>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</si>
  <si>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</si>
  <si>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</si>
  <si>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</si>
  <si>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</si>
  <si>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</si>
  <si>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</si>
  <si>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</si>
  <si>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</si>
  <si>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</si>
  <si>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</si>
  <si>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</si>
  <si>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</si>
  <si>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</si>
  <si>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</si>
  <si>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</si>
  <si>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</si>
  <si>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</si>
  <si>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</si>
  <si>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</si>
  <si>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</si>
  <si>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</si>
  <si>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</si>
  <si>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</si>
  <si>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</si>
  <si>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</si>
  <si>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</si>
  <si>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</si>
  <si>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</si>
  <si>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</si>
  <si>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</si>
  <si>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</si>
  <si>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</si>
  <si>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</si>
  <si>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</si>
  <si>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</si>
  <si>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</si>
  <si>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</si>
  <si>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</si>
  <si>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</si>
  <si>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</si>
  <si>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</si>
  <si>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</si>
  <si>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</si>
  <si>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</si>
  <si>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</si>
  <si>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</si>
  <si>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</si>
  <si>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</si>
  <si>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</si>
  <si>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</si>
  <si>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</si>
  <si>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</si>
  <si>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</si>
  <si>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</si>
  <si>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</si>
  <si>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</si>
  <si>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</si>
  <si>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</si>
  <si>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</si>
  <si>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</si>
  <si>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</si>
  <si>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</si>
  <si>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</si>
  <si>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Komunalinio ūkio plėtra</t>
  </si>
  <si>
    <t>188617454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</si>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</sst>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85" zoomScaleSheetLayoutView="120" workbookViewId="0">
      <selection activeCell="R14" sqref="R14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77700</v>
      </c>
      <c r="J30" s="93">
        <f>SUM(J31+J41+J62+J83+J91+J107+J130+J146+J155)</f>
        <v>77700</v>
      </c>
      <c r="K30" s="94">
        <f>SUM(K31+K41+K62+K83+K91+K107+K130+K146+K155)</f>
        <v>76861.88</v>
      </c>
      <c r="L30" s="93">
        <f>SUM(L31+L41+L62+L83+L91+L107+L130+L146+L155)</f>
        <v>76861.88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49000</v>
      </c>
      <c r="J31" s="93">
        <f>SUM(J32+J37)</f>
        <v>49000</v>
      </c>
      <c r="K31" s="102">
        <f>SUM(K32+K37)</f>
        <v>48923.69</v>
      </c>
      <c r="L31" s="103">
        <f>SUM(L32+L37)</f>
        <v>48923.69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37500</v>
      </c>
      <c r="J32" s="109">
        <f t="shared" si="0"/>
        <v>37500</v>
      </c>
      <c r="K32" s="110">
        <f t="shared" si="0"/>
        <v>37462.730000000003</v>
      </c>
      <c r="L32" s="109">
        <f t="shared" si="0"/>
        <v>37462.730000000003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37500</v>
      </c>
      <c r="J33" s="109">
        <f t="shared" si="0"/>
        <v>37500</v>
      </c>
      <c r="K33" s="110">
        <f t="shared" si="0"/>
        <v>37462.730000000003</v>
      </c>
      <c r="L33" s="109">
        <f t="shared" si="0"/>
        <v>37462.730000000003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37500</v>
      </c>
      <c r="J34" s="109">
        <f>SUM(J35:J36)</f>
        <v>37500</v>
      </c>
      <c r="K34" s="110">
        <f>SUM(K35:K36)</f>
        <v>37462.730000000003</v>
      </c>
      <c r="L34" s="109">
        <f>SUM(L35:L36)</f>
        <v>37462.730000000003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37500</v>
      </c>
      <c r="J35" s="113">
        <v>37500</v>
      </c>
      <c r="K35" s="113">
        <v>37462.730000000003</v>
      </c>
      <c r="L35" s="113">
        <v>37462.730000000003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11500</v>
      </c>
      <c r="J37" s="109">
        <f t="shared" si="1"/>
        <v>11500</v>
      </c>
      <c r="K37" s="110">
        <f t="shared" si="1"/>
        <v>11460.96</v>
      </c>
      <c r="L37" s="109">
        <f t="shared" si="1"/>
        <v>11460.96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11500</v>
      </c>
      <c r="J38" s="109">
        <f t="shared" si="1"/>
        <v>11500</v>
      </c>
      <c r="K38" s="109">
        <f t="shared" si="1"/>
        <v>11460.96</v>
      </c>
      <c r="L38" s="109">
        <f t="shared" si="1"/>
        <v>11460.96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11500</v>
      </c>
      <c r="J39" s="109">
        <f t="shared" si="1"/>
        <v>11500</v>
      </c>
      <c r="K39" s="109">
        <f t="shared" si="1"/>
        <v>11460.96</v>
      </c>
      <c r="L39" s="109">
        <f t="shared" si="1"/>
        <v>11460.96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11500</v>
      </c>
      <c r="J40" s="113">
        <v>11500</v>
      </c>
      <c r="K40" s="113">
        <v>11460.96</v>
      </c>
      <c r="L40" s="113">
        <v>11460.96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28700</v>
      </c>
      <c r="J41" s="118">
        <f t="shared" si="2"/>
        <v>28700</v>
      </c>
      <c r="K41" s="117">
        <f t="shared" si="2"/>
        <v>27938.190000000002</v>
      </c>
      <c r="L41" s="117">
        <f t="shared" si="2"/>
        <v>27938.190000000002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28700</v>
      </c>
      <c r="J42" s="110">
        <f t="shared" si="2"/>
        <v>28700</v>
      </c>
      <c r="K42" s="109">
        <f t="shared" si="2"/>
        <v>27938.190000000002</v>
      </c>
      <c r="L42" s="110">
        <f t="shared" si="2"/>
        <v>27938.190000000002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28700</v>
      </c>
      <c r="J43" s="110">
        <f t="shared" si="2"/>
        <v>28700</v>
      </c>
      <c r="K43" s="119">
        <f t="shared" si="2"/>
        <v>27938.190000000002</v>
      </c>
      <c r="L43" s="119">
        <f t="shared" si="2"/>
        <v>27938.190000000002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28700</v>
      </c>
      <c r="J44" s="127">
        <f>SUM(J45:J61)-J53</f>
        <v>28700</v>
      </c>
      <c r="K44" s="127">
        <f>SUM(K45:K61)-K53</f>
        <v>27938.190000000002</v>
      </c>
      <c r="L44" s="128">
        <f>SUM(L45:L61)-L53</f>
        <v>27938.190000000002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13000</v>
      </c>
      <c r="J48" s="113">
        <v>13000</v>
      </c>
      <c r="K48" s="113">
        <v>12723.42</v>
      </c>
      <c r="L48" s="113">
        <v>12723.42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700</v>
      </c>
      <c r="J49" s="113">
        <v>700</v>
      </c>
      <c r="K49" s="113">
        <v>635.16</v>
      </c>
      <c r="L49" s="113">
        <v>635.16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8100</v>
      </c>
      <c r="J51" s="113">
        <v>8100</v>
      </c>
      <c r="K51" s="113">
        <v>8059.18</v>
      </c>
      <c r="L51" s="113">
        <v>8059.18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900</v>
      </c>
      <c r="J60" s="113">
        <v>900</v>
      </c>
      <c r="K60" s="113">
        <v>541.87</v>
      </c>
      <c r="L60" s="113">
        <v>541.87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6000</v>
      </c>
      <c r="J61" s="113">
        <v>6000</v>
      </c>
      <c r="K61" s="113">
        <v>5978.56</v>
      </c>
      <c r="L61" s="113">
        <v>5978.56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10300</v>
      </c>
      <c r="J172" s="204">
        <f>SUM(J173+J226+J287)</f>
        <v>10300</v>
      </c>
      <c r="K172" s="94">
        <f>SUM(K173+K226+K287)</f>
        <v>10015.33</v>
      </c>
      <c r="L172" s="93">
        <f>SUM(L173+L226+L287)</f>
        <v>10015.33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10300</v>
      </c>
      <c r="J173" s="147">
        <f>SUM(J174+J196+J204+J216+J220)</f>
        <v>10300</v>
      </c>
      <c r="K173" s="147">
        <f>SUM(K174+K196+K204+K216+K220)</f>
        <v>10015.33</v>
      </c>
      <c r="L173" s="147">
        <f>SUM(L174+L196+L204+L216+L220)</f>
        <v>10015.33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8700</v>
      </c>
      <c r="J174" s="150">
        <f>SUM(J175+J178+J183+J188+J193)</f>
        <v>8700</v>
      </c>
      <c r="K174" s="110">
        <f>SUM(K175+K178+K183+K188+K193)</f>
        <v>8502.42</v>
      </c>
      <c r="L174" s="109">
        <f>SUM(L175+L178+L183+L188+L193)</f>
        <v>8502.42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1300</v>
      </c>
      <c r="J178" s="148">
        <f>J179</f>
        <v>1300</v>
      </c>
      <c r="K178" s="149">
        <f>K179</f>
        <v>1285.6400000000001</v>
      </c>
      <c r="L178" s="147">
        <f>L179</f>
        <v>1285.6400000000001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1300</v>
      </c>
      <c r="J179" s="150">
        <f>SUM(J180:J182)</f>
        <v>1300</v>
      </c>
      <c r="K179" s="110">
        <f>SUM(K180:K182)</f>
        <v>1285.6400000000001</v>
      </c>
      <c r="L179" s="109">
        <f>SUM(L180:L182)</f>
        <v>1285.6400000000001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1300</v>
      </c>
      <c r="J182" s="112">
        <v>1300</v>
      </c>
      <c r="K182" s="112">
        <v>1285.6400000000001</v>
      </c>
      <c r="L182" s="178">
        <v>1285.6400000000001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6100</v>
      </c>
      <c r="J183" s="150">
        <f>J184</f>
        <v>6100</v>
      </c>
      <c r="K183" s="110">
        <f>K184</f>
        <v>6016.78</v>
      </c>
      <c r="L183" s="109">
        <f>L184</f>
        <v>6016.78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6100</v>
      </c>
      <c r="J184" s="109">
        <f>SUM(J185:J187)</f>
        <v>6100</v>
      </c>
      <c r="K184" s="109">
        <f>SUM(K185:K187)</f>
        <v>6016.78</v>
      </c>
      <c r="L184" s="109">
        <f>SUM(L185:L187)</f>
        <v>6016.78</v>
      </c>
    </row>
    <row r="185" spans="1:12" ht="15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5500</v>
      </c>
      <c r="J185" s="114">
        <v>5500</v>
      </c>
      <c r="K185" s="114">
        <v>5466.78</v>
      </c>
      <c r="L185" s="178">
        <v>5466.78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600</v>
      </c>
      <c r="J186" s="114">
        <v>600</v>
      </c>
      <c r="K186" s="114">
        <v>550</v>
      </c>
      <c r="L186" s="114">
        <v>550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1300</v>
      </c>
      <c r="J193" s="150">
        <f t="shared" si="19"/>
        <v>1300</v>
      </c>
      <c r="K193" s="110">
        <f t="shared" si="19"/>
        <v>1200</v>
      </c>
      <c r="L193" s="109">
        <f t="shared" si="19"/>
        <v>1200</v>
      </c>
    </row>
    <row r="194" spans="1:12" ht="17.25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1300</v>
      </c>
      <c r="J194" s="110">
        <f t="shared" si="19"/>
        <v>1300</v>
      </c>
      <c r="K194" s="110">
        <f t="shared" si="19"/>
        <v>1200</v>
      </c>
      <c r="L194" s="110">
        <f t="shared" si="19"/>
        <v>1200</v>
      </c>
    </row>
    <row r="195" spans="1:12" ht="16.5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1300</v>
      </c>
      <c r="J195" s="114">
        <v>1300</v>
      </c>
      <c r="K195" s="114">
        <v>1200</v>
      </c>
      <c r="L195" s="114">
        <v>1200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1600</v>
      </c>
      <c r="J196" s="155">
        <f t="shared" si="20"/>
        <v>1600</v>
      </c>
      <c r="K196" s="156">
        <f t="shared" si="20"/>
        <v>1512.91</v>
      </c>
      <c r="L196" s="119">
        <f t="shared" si="20"/>
        <v>1512.91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1600</v>
      </c>
      <c r="J197" s="150">
        <f t="shared" si="20"/>
        <v>1600</v>
      </c>
      <c r="K197" s="110">
        <f t="shared" si="20"/>
        <v>1512.91</v>
      </c>
      <c r="L197" s="109">
        <f t="shared" si="20"/>
        <v>1512.91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1600</v>
      </c>
      <c r="J198" s="148">
        <f>SUM(J199:J203)</f>
        <v>1600</v>
      </c>
      <c r="K198" s="149">
        <f>SUM(K199:K203)</f>
        <v>1512.91</v>
      </c>
      <c r="L198" s="147">
        <f>SUM(L199:L203)</f>
        <v>1512.91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1600</v>
      </c>
      <c r="J203" s="114">
        <v>1600</v>
      </c>
      <c r="K203" s="114">
        <v>1512.91</v>
      </c>
      <c r="L203" s="178">
        <v>1512.91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88000</v>
      </c>
      <c r="J344" s="226">
        <f>SUM(J30+J172)</f>
        <v>88000</v>
      </c>
      <c r="K344" s="226">
        <f>SUM(K30+K172)</f>
        <v>86877.21</v>
      </c>
      <c r="L344" s="227">
        <f>SUM(L30+L172)</f>
        <v>86877.21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2018-01-15T12:52:58Z</cp:lastPrinted>
  <dcterms:created xsi:type="dcterms:W3CDTF">2015-02-02T19:24:02Z</dcterms:created>
  <dcterms:modified xsi:type="dcterms:W3CDTF">2018-01-15T12:53:47Z</dcterms:modified>
</cp:coreProperties>
</file>