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L322" s="1"/>
  <c r="K323"/>
  <c r="J323"/>
  <c r="I323"/>
  <c r="K322"/>
  <c r="J322"/>
  <c r="I322"/>
  <c r="L318"/>
  <c r="K318"/>
  <c r="J318"/>
  <c r="I318"/>
  <c r="L317"/>
  <c r="L316" s="1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8" s="1"/>
  <c r="L287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L247" s="1"/>
  <c r="K248"/>
  <c r="J248"/>
  <c r="I248"/>
  <c r="K247"/>
  <c r="J247"/>
  <c r="I247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L209" s="1"/>
  <c r="K210"/>
  <c r="J210"/>
  <c r="I210"/>
  <c r="K209"/>
  <c r="J209"/>
  <c r="I209"/>
  <c r="L206"/>
  <c r="K206"/>
  <c r="J206"/>
  <c r="I206"/>
  <c r="L205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L193" s="1"/>
  <c r="K194"/>
  <c r="J194"/>
  <c r="I194"/>
  <c r="K193"/>
  <c r="J193"/>
  <c r="I193"/>
  <c r="L189"/>
  <c r="L188" s="1"/>
  <c r="K189"/>
  <c r="J189"/>
  <c r="I189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L166" s="1"/>
  <c r="L160" s="1"/>
  <c r="K167"/>
  <c r="J167"/>
  <c r="I167"/>
  <c r="K166"/>
  <c r="J166"/>
  <c r="I166"/>
  <c r="L162"/>
  <c r="K162"/>
  <c r="J162"/>
  <c r="I162"/>
  <c r="L161"/>
  <c r="K161"/>
  <c r="J161"/>
  <c r="I161"/>
  <c r="K160"/>
  <c r="J160"/>
  <c r="I160"/>
  <c r="L158"/>
  <c r="K158"/>
  <c r="J158"/>
  <c r="I158"/>
  <c r="L157"/>
  <c r="L156" s="1"/>
  <c r="L155" s="1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K133"/>
  <c r="J133"/>
  <c r="I133"/>
  <c r="L132"/>
  <c r="L131" s="1"/>
  <c r="L130" s="1"/>
  <c r="K132"/>
  <c r="J132"/>
  <c r="I132"/>
  <c r="K131"/>
  <c r="J131"/>
  <c r="I131"/>
  <c r="K130"/>
  <c r="J130"/>
  <c r="I130"/>
  <c r="L127"/>
  <c r="K127"/>
  <c r="J127"/>
  <c r="I127"/>
  <c r="L126"/>
  <c r="L125" s="1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K119"/>
  <c r="J119"/>
  <c r="I119"/>
  <c r="L118"/>
  <c r="L117" s="1"/>
  <c r="K118"/>
  <c r="J118"/>
  <c r="I118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L109" s="1"/>
  <c r="L108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L91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K65"/>
  <c r="J65"/>
  <c r="I65"/>
  <c r="L64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L326" s="1"/>
  <c r="K327"/>
  <c r="J327"/>
  <c r="I327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K290"/>
  <c r="J290"/>
  <c r="I290"/>
  <c r="K289"/>
  <c r="J289"/>
  <c r="I289"/>
  <c r="K287"/>
  <c r="J287"/>
  <c r="I287"/>
  <c r="K286"/>
  <c r="J286"/>
  <c r="I286"/>
  <c r="L283"/>
  <c r="K283"/>
  <c r="J283"/>
  <c r="I283"/>
  <c r="L282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K269"/>
  <c r="J269"/>
  <c r="I269"/>
  <c r="L268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L227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L185" s="1"/>
  <c r="K186"/>
  <c r="J186"/>
  <c r="I186"/>
  <c r="K185"/>
  <c r="J185"/>
  <c r="I185"/>
  <c r="L181"/>
  <c r="L180" s="1"/>
  <c r="K181"/>
  <c r="J181"/>
  <c r="I181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L162" s="1"/>
  <c r="K164"/>
  <c r="J164"/>
  <c r="I164"/>
  <c r="K163"/>
  <c r="J163"/>
  <c r="I163"/>
  <c r="K162"/>
  <c r="J162"/>
  <c r="I162"/>
  <c r="L160"/>
  <c r="K160"/>
  <c r="J160"/>
  <c r="I160"/>
  <c r="L159"/>
  <c r="L158" s="1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L148" s="1"/>
  <c r="K149"/>
  <c r="J149"/>
  <c r="I149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L123" s="1"/>
  <c r="K124"/>
  <c r="J124"/>
  <c r="I124"/>
  <c r="K123"/>
  <c r="J123"/>
  <c r="I123"/>
  <c r="L121"/>
  <c r="K121"/>
  <c r="J121"/>
  <c r="I121"/>
  <c r="L120"/>
  <c r="L119" s="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K112"/>
  <c r="J112"/>
  <c r="I112"/>
  <c r="L111"/>
  <c r="K111"/>
  <c r="J111"/>
  <c r="I111"/>
  <c r="L110"/>
  <c r="L109" s="1"/>
  <c r="K110"/>
  <c r="J110"/>
  <c r="I110"/>
  <c r="K109"/>
  <c r="J109"/>
  <c r="I109"/>
  <c r="L106"/>
  <c r="K106"/>
  <c r="J106"/>
  <c r="I106"/>
  <c r="L105"/>
  <c r="L104" s="1"/>
  <c r="K105"/>
  <c r="J105"/>
  <c r="I105"/>
  <c r="K104"/>
  <c r="J104"/>
  <c r="I104"/>
  <c r="L101"/>
  <c r="K101"/>
  <c r="J101"/>
  <c r="I101"/>
  <c r="L100"/>
  <c r="L99" s="1"/>
  <c r="K100"/>
  <c r="J100"/>
  <c r="I100"/>
  <c r="K99"/>
  <c r="J99"/>
  <c r="I99"/>
  <c r="L96"/>
  <c r="L95" s="1"/>
  <c r="L94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K77"/>
  <c r="J77"/>
  <c r="I77"/>
  <c r="K76"/>
  <c r="J76"/>
  <c r="I76"/>
  <c r="L72"/>
  <c r="L71" s="1"/>
  <c r="K72"/>
  <c r="J72"/>
  <c r="I72"/>
  <c r="K71"/>
  <c r="J71"/>
  <c r="I71"/>
  <c r="L67"/>
  <c r="L66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K33"/>
  <c r="J33"/>
  <c r="I33"/>
  <c r="L32"/>
  <c r="L31" s="1"/>
  <c r="K32"/>
  <c r="J32"/>
  <c r="I32"/>
  <c r="K31"/>
  <c r="J31"/>
  <c r="I31"/>
  <c r="K30"/>
  <c r="K344" s="1"/>
  <c r="J30"/>
  <c r="J344" s="1"/>
  <c r="I30"/>
  <c r="I344" s="1"/>
  <c r="L65" l="1"/>
  <c r="L64" s="1"/>
  <c r="L30" s="1"/>
  <c r="L287"/>
  <c r="L63" i="2"/>
  <c r="L62" s="1"/>
  <c r="L107"/>
  <c r="L30" s="1"/>
  <c r="L204"/>
  <c r="L174"/>
  <c r="L257"/>
  <c r="L226" i="1"/>
  <c r="L257"/>
  <c r="L93"/>
  <c r="L176"/>
  <c r="L175" s="1"/>
  <c r="L157"/>
  <c r="L316"/>
  <c r="L227" i="2"/>
  <c r="L226" s="1"/>
  <c r="L344" i="1" l="1"/>
  <c r="L174"/>
  <c r="L286"/>
  <c r="L173" i="2"/>
  <c r="L172" s="1"/>
  <c r="L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<sst xmlns="http://schemas.openxmlformats.org/spreadsheetml/2006/main" count="711" uniqueCount="209">
  <si>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</si>
  <si>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</si>
  <si>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</si>
  <si>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</si>
  <si>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</si>
  <si>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</si>
  <si>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</si>
  <si>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</si>
  <si>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</si>
  <si>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</si>
  <si>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</si>
  <si>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</si>
  <si>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</si>
  <si>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</si>
  <si>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</si>
  <si>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</si>
  <si>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</si>
  <si>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</si>
  <si>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</si>
  <si>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</si>
  <si>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</si>
  <si>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</si>
  <si>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</si>
  <si>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</si>
  <si>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</si>
  <si>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</si>
  <si>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</si>
  <si>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</si>
  <si>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</si>
  <si>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</si>
  <si>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</si>
  <si>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</si>
  <si>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</si>
  <si>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</si>
  <si>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</si>
  <si>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</si>
  <si>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</si>
  <si>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</si>
  <si>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</si>
  <si>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</si>
  <si>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</si>
  <si>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</si>
  <si>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</si>
  <si>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</si>
  <si>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</si>
  <si>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</si>
  <si>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</si>
  <si>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</si>
  <si>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</si>
  <si>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</si>
  <si>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</si>
  <si>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</si>
  <si>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</si>
  <si>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</si>
  <si>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</si>
  <si>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</si>
  <si>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</si>
  <si>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</si>
  <si>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</si>
  <si>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</si>
  <si>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</si>
  <si>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</si>
  <si>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</si>
  <si>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</si>
  <si>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</si>
  <si>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</si>
  <si>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</si>
  <si>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</si>
  <si>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</si>
  <si>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</si>
  <si>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</si>
  <si>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</si>
  <si>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</si>
  <si>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</si>
  <si>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</si>
  <si>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</si>
  <si>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</si>
  <si>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</si>
  <si>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</si>
  <si>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</si>
  <si>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</si>
  <si>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</si>
  <si>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</si>
  <si>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</si>
  <si>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</si>
  <si>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</si>
  <si>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</si>
  <si>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</si>
  <si>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</si>
  <si>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</si>
  <si>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</si>
  <si>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</si>
  <si>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</si>
  <si>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</si>
  <si>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</si>
  <si>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</si>
  <si>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</si>
  <si>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</si>
  <si>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</si>
  <si>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</si>
  <si>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</si>
  <si>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</si>
  <si>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</si>
  <si>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</si>
  <si>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</si>
  <si>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</si>
  <si>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</si>
  <si>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</si>
  <si>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</si>
  <si>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</si>
  <si>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</si>
  <si>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</si>
  <si>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</si>
  <si>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</si>
  <si>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</si>
  <si>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</si>
  <si>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</si>
  <si>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</si>
  <si>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</si>
  <si>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</si>
  <si>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</si>
  <si>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</si>
  <si>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</si>
  <si>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</si>
  <si>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</si>
  <si>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</si>
  <si>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</si>
  <si>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</si>
  <si>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</si>
  <si>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</si>
  <si>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</si>
  <si>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</si>
  <si>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</si>
  <si>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</si>
  <si>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</si>
  <si>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</si>
  <si>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</si>
  <si>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</si>
  <si>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</si>
  <si>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</si>
  <si>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</si>
  <si>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</si>
  <si>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</si>
  <si>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</si>
  <si>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</si>
  <si>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</si>
  <si>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</si>
  <si>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</si>
  <si>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</si>
  <si>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</si>
  <si>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</si>
  <si>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</si>
  <si>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</si>
  <si>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</si>
  <si>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</si>
  <si>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</si>
  <si>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</si>
  <si>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</si>
  <si>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</si>
  <si>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</si>
  <si>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</si>
  <si>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</si>
  <si>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</si>
  <si>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</si>
  <si>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</si>
  <si>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</si>
  <si>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</si>
  <si>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</si>
  <si>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</si>
  <si>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</si>
  <si>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</si>
  <si>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</si>
  <si>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</si>
  <si>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</si>
  <si>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</si>
  <si>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</si>
  <si>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</si>
  <si>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</si>
  <si>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</si>
  <si>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</si>
  <si>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</si>
  <si>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</si>
  <si>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</si>
  <si>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</si>
  <si>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</si>
  <si>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</si>
  <si>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</si>
  <si>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GRUODŽIO MĖN. 31 D.</t>
  </si>
  <si>
    <t>4 ketvirtis</t>
  </si>
  <si>
    <t>Savivaldybės funkcijų įgyvendinimo ir valdymo programa</t>
  </si>
  <si>
    <t>Institucijos valdymo išlaidos</t>
  </si>
  <si>
    <t>188617454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</si>
  <si>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</si>
  <si>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</si>
  <si>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</si>
  <si>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</si>
  <si>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</si>
  <si>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</si>
  <si>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</si>
  <si>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</si>
  <si>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</si>
  <si>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</si>
  <si>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</si>
  <si>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</si>
  <si>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</si>
  <si>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</si>
  <si>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</si>
  <si>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</si>
  <si>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2018.01.15   Nr. SFD-28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</si>
</sst>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S20" sqref="S2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40600</v>
      </c>
      <c r="J30" s="93">
        <f>SUM(J31+J41+J62+J83+J91+J107+J130+J146+J155)</f>
        <v>40600</v>
      </c>
      <c r="K30" s="94">
        <f>SUM(K31+K41+K62+K83+K91+K107+K130+K146+K155)</f>
        <v>40063.949999999997</v>
      </c>
      <c r="L30" s="93">
        <f>SUM(L31+L41+L62+L83+L91+L107+L130+L146+L155)</f>
        <v>40063.949999999997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36800</v>
      </c>
      <c r="J31" s="93">
        <f>SUM(J32+J37)</f>
        <v>36800</v>
      </c>
      <c r="K31" s="102">
        <f>SUM(K32+K37)</f>
        <v>36697.409999999996</v>
      </c>
      <c r="L31" s="103">
        <f>SUM(L32+L37)</f>
        <v>36697.409999999996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28200</v>
      </c>
      <c r="J32" s="109">
        <f t="shared" si="0"/>
        <v>28200</v>
      </c>
      <c r="K32" s="110">
        <f t="shared" si="0"/>
        <v>28113.1</v>
      </c>
      <c r="L32" s="109">
        <f t="shared" si="0"/>
        <v>28113.1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28200</v>
      </c>
      <c r="J33" s="109">
        <f t="shared" si="0"/>
        <v>28200</v>
      </c>
      <c r="K33" s="110">
        <f t="shared" si="0"/>
        <v>28113.1</v>
      </c>
      <c r="L33" s="109">
        <f t="shared" si="0"/>
        <v>28113.1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28200</v>
      </c>
      <c r="J34" s="109">
        <f>SUM(J35:J36)</f>
        <v>28200</v>
      </c>
      <c r="K34" s="110">
        <f>SUM(K35:K36)</f>
        <v>28113.1</v>
      </c>
      <c r="L34" s="109">
        <f>SUM(L35:L36)</f>
        <v>28113.1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28200</v>
      </c>
      <c r="J35" s="113">
        <v>28200</v>
      </c>
      <c r="K35" s="113">
        <v>28113.1</v>
      </c>
      <c r="L35" s="113">
        <v>28113.1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8600</v>
      </c>
      <c r="J37" s="109">
        <f t="shared" si="1"/>
        <v>8600</v>
      </c>
      <c r="K37" s="110">
        <f t="shared" si="1"/>
        <v>8584.31</v>
      </c>
      <c r="L37" s="109">
        <f t="shared" si="1"/>
        <v>8584.31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8600</v>
      </c>
      <c r="J38" s="109">
        <f t="shared" si="1"/>
        <v>8600</v>
      </c>
      <c r="K38" s="109">
        <f t="shared" si="1"/>
        <v>8584.31</v>
      </c>
      <c r="L38" s="109">
        <f t="shared" si="1"/>
        <v>8584.31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8600</v>
      </c>
      <c r="J39" s="109">
        <f t="shared" si="1"/>
        <v>8600</v>
      </c>
      <c r="K39" s="109">
        <f t="shared" si="1"/>
        <v>8584.31</v>
      </c>
      <c r="L39" s="109">
        <f t="shared" si="1"/>
        <v>8584.31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8600</v>
      </c>
      <c r="J40" s="113">
        <v>8600</v>
      </c>
      <c r="K40" s="113">
        <v>8584.31</v>
      </c>
      <c r="L40" s="113">
        <v>8584.31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3800</v>
      </c>
      <c r="J41" s="118">
        <f t="shared" si="2"/>
        <v>3800</v>
      </c>
      <c r="K41" s="117">
        <f t="shared" si="2"/>
        <v>3366.54</v>
      </c>
      <c r="L41" s="117">
        <f t="shared" si="2"/>
        <v>3366.54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3800</v>
      </c>
      <c r="J42" s="110">
        <f t="shared" si="2"/>
        <v>3800</v>
      </c>
      <c r="K42" s="109">
        <f t="shared" si="2"/>
        <v>3366.54</v>
      </c>
      <c r="L42" s="110">
        <f t="shared" si="2"/>
        <v>3366.54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3800</v>
      </c>
      <c r="J43" s="110">
        <f t="shared" si="2"/>
        <v>3800</v>
      </c>
      <c r="K43" s="119">
        <f t="shared" si="2"/>
        <v>3366.54</v>
      </c>
      <c r="L43" s="119">
        <f t="shared" si="2"/>
        <v>3366.54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3800</v>
      </c>
      <c r="J44" s="127">
        <f>SUM(J45:J61)-J53</f>
        <v>3800</v>
      </c>
      <c r="K44" s="127">
        <f>SUM(K45:K61)-K53</f>
        <v>3366.54</v>
      </c>
      <c r="L44" s="128">
        <f>SUM(L45:L61)-L53</f>
        <v>3366.54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100</v>
      </c>
      <c r="J46" s="113">
        <v>100</v>
      </c>
      <c r="K46" s="113">
        <v>38.92</v>
      </c>
      <c r="L46" s="113">
        <v>38.92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1600</v>
      </c>
      <c r="J48" s="113">
        <v>1600</v>
      </c>
      <c r="K48" s="113">
        <v>1445.34</v>
      </c>
      <c r="L48" s="113">
        <v>1445.34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200</v>
      </c>
      <c r="J50" s="113">
        <v>200</v>
      </c>
      <c r="K50" s="113">
        <v>101.26</v>
      </c>
      <c r="L50" s="113">
        <v>101.26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1300</v>
      </c>
      <c r="J51" s="113">
        <v>1300</v>
      </c>
      <c r="K51" s="113">
        <v>1262.26</v>
      </c>
      <c r="L51" s="113">
        <v>1262.26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387.11</v>
      </c>
      <c r="L57" s="113">
        <v>387.11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131.65</v>
      </c>
      <c r="L61" s="113">
        <v>131.65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40600</v>
      </c>
      <c r="J344" s="226">
        <f>SUM(J30+J172)</f>
        <v>40600</v>
      </c>
      <c r="K344" s="226">
        <f>SUM(K30+K172)</f>
        <v>40063.949999999997</v>
      </c>
      <c r="L344" s="227">
        <f>SUM(L30+L172)</f>
        <v>40063.949999999997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84" bottom="0.68" header="0.2361111111111111" footer="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2018-01-15T12:50:22Z</cp:lastPrinted>
  <dcterms:created xsi:type="dcterms:W3CDTF">2015-02-02T19:24:02Z</dcterms:created>
  <dcterms:modified xsi:type="dcterms:W3CDTF">2018-01-15T12:51:08Z</dcterms:modified>
</cp:coreProperties>
</file>