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J157" s="1"/>
  <c r="I158"/>
  <c r="L157"/>
  <c r="K157"/>
  <c r="I157"/>
  <c r="L155"/>
  <c r="K155"/>
  <c r="J155"/>
  <c r="I155"/>
  <c r="L154"/>
  <c r="K154"/>
  <c r="J154"/>
  <c r="J149" s="1"/>
  <c r="J148" s="1"/>
  <c r="I154"/>
  <c r="L151"/>
  <c r="K151"/>
  <c r="J151"/>
  <c r="I151"/>
  <c r="L150"/>
  <c r="K150"/>
  <c r="J150"/>
  <c r="I150"/>
  <c r="L149"/>
  <c r="K149"/>
  <c r="I149"/>
  <c r="L148"/>
  <c r="K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J138" s="1"/>
  <c r="I139"/>
  <c r="L138"/>
  <c r="K138"/>
  <c r="I138"/>
  <c r="L135"/>
  <c r="K135"/>
  <c r="J135"/>
  <c r="J134" s="1"/>
  <c r="J133" s="1"/>
  <c r="J132" s="1"/>
  <c r="I135"/>
  <c r="L134"/>
  <c r="K134"/>
  <c r="I134"/>
  <c r="L133"/>
  <c r="K133"/>
  <c r="I133"/>
  <c r="L132"/>
  <c r="K132"/>
  <c r="I132"/>
  <c r="L129"/>
  <c r="K129"/>
  <c r="J129"/>
  <c r="J128" s="1"/>
  <c r="J127" s="1"/>
  <c r="I129"/>
  <c r="L128"/>
  <c r="K128"/>
  <c r="I128"/>
  <c r="L127"/>
  <c r="K127"/>
  <c r="I127"/>
  <c r="L125"/>
  <c r="K125"/>
  <c r="J125"/>
  <c r="I125"/>
  <c r="L124"/>
  <c r="K124"/>
  <c r="J124"/>
  <c r="J123" s="1"/>
  <c r="I124"/>
  <c r="L123"/>
  <c r="K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K115" s="1"/>
  <c r="J116"/>
  <c r="J115" s="1"/>
  <c r="I116"/>
  <c r="L115"/>
  <c r="I115"/>
  <c r="L112"/>
  <c r="K112"/>
  <c r="K111" s="1"/>
  <c r="K110" s="1"/>
  <c r="K109" s="1"/>
  <c r="J112"/>
  <c r="I112"/>
  <c r="L111"/>
  <c r="J111"/>
  <c r="J110" s="1"/>
  <c r="J109" s="1"/>
  <c r="I111"/>
  <c r="L110"/>
  <c r="I110"/>
  <c r="L109"/>
  <c r="I109"/>
  <c r="L106"/>
  <c r="K106"/>
  <c r="K105" s="1"/>
  <c r="K104" s="1"/>
  <c r="J106"/>
  <c r="J105" s="1"/>
  <c r="J104" s="1"/>
  <c r="I106"/>
  <c r="L105"/>
  <c r="I105"/>
  <c r="L104"/>
  <c r="I104"/>
  <c r="L101"/>
  <c r="K101"/>
  <c r="J101"/>
  <c r="I101"/>
  <c r="L100"/>
  <c r="K100"/>
  <c r="K99" s="1"/>
  <c r="J100"/>
  <c r="I100"/>
  <c r="L99"/>
  <c r="J99"/>
  <c r="I99"/>
  <c r="L96"/>
  <c r="K96"/>
  <c r="J96"/>
  <c r="J95" s="1"/>
  <c r="J94" s="1"/>
  <c r="I96"/>
  <c r="L95"/>
  <c r="K95"/>
  <c r="K94" s="1"/>
  <c r="I95"/>
  <c r="L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K76" s="1"/>
  <c r="J77"/>
  <c r="J76" s="1"/>
  <c r="I77"/>
  <c r="L76"/>
  <c r="I76"/>
  <c r="L72"/>
  <c r="K72"/>
  <c r="K71" s="1"/>
  <c r="K65" s="1"/>
  <c r="K64" s="1"/>
  <c r="J72"/>
  <c r="I72"/>
  <c r="L71"/>
  <c r="J71"/>
  <c r="I71"/>
  <c r="L67"/>
  <c r="K67"/>
  <c r="J67"/>
  <c r="J66" s="1"/>
  <c r="I67"/>
  <c r="L66"/>
  <c r="K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K37" s="1"/>
  <c r="J38"/>
  <c r="J37" s="1"/>
  <c r="I38"/>
  <c r="L37"/>
  <c r="I37"/>
  <c r="L34"/>
  <c r="K34"/>
  <c r="J34"/>
  <c r="I34"/>
  <c r="L33"/>
  <c r="K33"/>
  <c r="K32" s="1"/>
  <c r="J33"/>
  <c r="I33"/>
  <c r="L32"/>
  <c r="J32"/>
  <c r="J31" s="1"/>
  <c r="I32"/>
  <c r="L31"/>
  <c r="I31"/>
  <c r="L30"/>
  <c r="L344" s="1"/>
  <c r="I30"/>
  <c r="I344" s="1"/>
  <c r="J65" l="1"/>
  <c r="J64" s="1"/>
  <c r="J30"/>
  <c r="J344" s="1"/>
  <c r="K31"/>
  <c r="K30" s="1"/>
  <c r="K344" s="1"/>
  <c r="J93"/>
  <c r="K93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<sst xmlns="http://schemas.openxmlformats.org/spreadsheetml/2006/main" count="711" uniqueCount="208">
  <si>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</si>
  <si>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</si>
  <si>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</si>
  <si>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</si>
  <si>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</si>
  <si>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</si>
  <si>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</si>
  <si>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</si>
  <si>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</si>
  <si>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</si>
  <si>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</si>
  <si>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</si>
  <si>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</si>
  <si>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</si>
  <si>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</si>
  <si>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</si>
  <si>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</si>
  <si>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</si>
  <si>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</si>
  <si>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</si>
  <si>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</si>
  <si>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</si>
  <si>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</si>
  <si>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</si>
  <si>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</si>
  <si>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</si>
  <si>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</si>
  <si>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</si>
  <si>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</si>
  <si>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</si>
  <si>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</si>
  <si>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</si>
  <si>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</si>
  <si>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</si>
  <si>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</si>
  <si>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</si>
  <si>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</si>
  <si>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</si>
  <si>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</si>
  <si>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</si>
  <si>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</si>
  <si>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</si>
  <si>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</si>
  <si>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</si>
  <si>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</si>
  <si>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</si>
  <si>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</si>
  <si>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</si>
  <si>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</si>
  <si>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</si>
  <si>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</si>
  <si>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</si>
  <si>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</si>
  <si>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</si>
  <si>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</si>
  <si>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</si>
  <si>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</si>
  <si>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</si>
  <si>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</si>
  <si>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</si>
  <si>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</si>
  <si>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</si>
  <si>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</si>
  <si>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</si>
  <si>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</si>
  <si>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</si>
  <si>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</si>
  <si>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</si>
  <si>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</si>
  <si>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</si>
  <si>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</si>
  <si>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</si>
  <si>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</si>
  <si>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</si>
  <si>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</si>
  <si>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</si>
  <si>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</si>
  <si>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</si>
  <si>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</si>
  <si>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</si>
  <si>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</si>
  <si>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</si>
  <si>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</si>
  <si>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</si>
  <si>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</si>
  <si>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</si>
  <si>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</si>
  <si>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</si>
  <si>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</si>
  <si>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</si>
  <si>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</si>
  <si>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</si>
  <si>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</si>
  <si>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</si>
  <si>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</si>
  <si>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</si>
  <si>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</si>
  <si>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</si>
  <si>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</si>
  <si>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</si>
  <si>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</si>
  <si>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</si>
  <si>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</si>
  <si>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</si>
  <si>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</si>
  <si>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</si>
  <si>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</si>
  <si>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</si>
  <si>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</si>
  <si>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</si>
  <si>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</si>
  <si>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</si>
  <si>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</si>
  <si>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</si>
  <si>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</si>
  <si>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</si>
  <si>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</si>
  <si>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</si>
  <si>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</si>
  <si>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</si>
  <si>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</si>
  <si>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</si>
  <si>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</si>
  <si>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</si>
  <si>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</si>
  <si>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</si>
  <si>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</si>
  <si>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</si>
  <si>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</si>
  <si>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</si>
  <si>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</si>
  <si>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</si>
  <si>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</si>
  <si>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</si>
  <si>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</si>
  <si>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</si>
  <si>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</si>
  <si>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</si>
  <si>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</si>
  <si>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</si>
  <si>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</si>
  <si>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</si>
  <si>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</si>
  <si>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</si>
  <si>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</si>
  <si>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</si>
  <si>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</si>
  <si>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</si>
  <si>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</si>
  <si>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</si>
  <si>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</si>
  <si>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</si>
  <si>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</si>
  <si>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</si>
  <si>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</si>
  <si>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</si>
  <si>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</si>
  <si>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</si>
  <si>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</si>
  <si>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</si>
  <si>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</si>
  <si>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</si>
  <si>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</si>
  <si>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</si>
  <si>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</si>
  <si>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</si>
  <si>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</si>
  <si>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</si>
  <si>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</si>
  <si>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</si>
  <si>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</si>
  <si>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</si>
  <si>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</si>
  <si>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</si>
  <si>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</si>
  <si>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</si>
  <si>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</si>
  <si>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</si>
  <si>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</si>
  <si>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</si>
  <si>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</si>
  <si>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</si>
  <si>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</si>
  <si>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</si>
  <si>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</si>
  <si>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</si>
  <si>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</si>
  <si>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</si>
  <si>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</si>
  <si>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</si>
  <si>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Komunalinio ūkio plėtra</t>
  </si>
  <si>
    <t>188616929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</si>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</sst>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Y17" sqref="Y1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5400</v>
      </c>
      <c r="J30" s="93">
        <f>SUM(J31+J41+J62+J83+J91+J107+J130+J146+J155)</f>
        <v>5400</v>
      </c>
      <c r="K30" s="94">
        <f>SUM(K31+K41+K62+K83+K91+K107+K130+K146+K155)</f>
        <v>5235.46</v>
      </c>
      <c r="L30" s="93">
        <f>SUM(L31+L41+L62+L83+L91+L107+L130+L146+L155)</f>
        <v>5235.46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5400</v>
      </c>
      <c r="J41" s="118">
        <f t="shared" si="2"/>
        <v>5400</v>
      </c>
      <c r="K41" s="117">
        <f t="shared" si="2"/>
        <v>5235.46</v>
      </c>
      <c r="L41" s="117">
        <f t="shared" si="2"/>
        <v>5235.46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5400</v>
      </c>
      <c r="J42" s="110">
        <f t="shared" si="2"/>
        <v>5400</v>
      </c>
      <c r="K42" s="109">
        <f t="shared" si="2"/>
        <v>5235.46</v>
      </c>
      <c r="L42" s="110">
        <f t="shared" si="2"/>
        <v>5235.46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5400</v>
      </c>
      <c r="J43" s="110">
        <f t="shared" si="2"/>
        <v>5400</v>
      </c>
      <c r="K43" s="119">
        <f t="shared" si="2"/>
        <v>5235.46</v>
      </c>
      <c r="L43" s="119">
        <f t="shared" si="2"/>
        <v>5235.46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5400</v>
      </c>
      <c r="J44" s="127">
        <f>SUM(J45:J61)-J53</f>
        <v>5400</v>
      </c>
      <c r="K44" s="127">
        <f>SUM(K45:K61)-K53</f>
        <v>5235.46</v>
      </c>
      <c r="L44" s="128">
        <f>SUM(L45:L61)-L53</f>
        <v>5235.46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1100</v>
      </c>
      <c r="J48" s="113">
        <v>1100</v>
      </c>
      <c r="K48" s="113">
        <v>955.83</v>
      </c>
      <c r="L48" s="113">
        <v>955.83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1200</v>
      </c>
      <c r="J51" s="113">
        <v>1200</v>
      </c>
      <c r="K51" s="113">
        <v>1199.43</v>
      </c>
      <c r="L51" s="113">
        <v>1199.43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2600</v>
      </c>
      <c r="J60" s="113">
        <v>2600</v>
      </c>
      <c r="K60" s="113">
        <v>2598.5100000000002</v>
      </c>
      <c r="L60" s="113">
        <v>2598.5100000000002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500</v>
      </c>
      <c r="J61" s="113">
        <v>500</v>
      </c>
      <c r="K61" s="113">
        <v>481.69</v>
      </c>
      <c r="L61" s="113">
        <v>481.69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1200</v>
      </c>
      <c r="J172" s="204">
        <f>SUM(J173+J226+J287)</f>
        <v>1200</v>
      </c>
      <c r="K172" s="94">
        <f>SUM(K173+K226+K287)</f>
        <v>1160</v>
      </c>
      <c r="L172" s="93">
        <f>SUM(L173+L226+L287)</f>
        <v>1160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1200</v>
      </c>
      <c r="J173" s="147">
        <f>SUM(J174+J196+J204+J216+J220)</f>
        <v>1200</v>
      </c>
      <c r="K173" s="147">
        <f>SUM(K174+K196+K204+K216+K220)</f>
        <v>1160</v>
      </c>
      <c r="L173" s="147">
        <f>SUM(L174+L196+L204+L216+L220)</f>
        <v>1160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1200</v>
      </c>
      <c r="J174" s="150">
        <f>SUM(J175+J178+J183+J188+J193)</f>
        <v>1200</v>
      </c>
      <c r="K174" s="110">
        <f>SUM(K175+K178+K183+K188+K193)</f>
        <v>1160</v>
      </c>
      <c r="L174" s="109">
        <f>SUM(L175+L178+L183+L188+L193)</f>
        <v>1160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1200</v>
      </c>
      <c r="J183" s="150">
        <f>J184</f>
        <v>1200</v>
      </c>
      <c r="K183" s="110">
        <f>K184</f>
        <v>1160</v>
      </c>
      <c r="L183" s="109">
        <f>L184</f>
        <v>1160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1200</v>
      </c>
      <c r="J184" s="109">
        <f>SUM(J185:J187)</f>
        <v>1200</v>
      </c>
      <c r="K184" s="109">
        <f>SUM(K185:K187)</f>
        <v>1160</v>
      </c>
      <c r="L184" s="109">
        <f>SUM(L185:L187)</f>
        <v>1160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1200</v>
      </c>
      <c r="J186" s="114">
        <v>1200</v>
      </c>
      <c r="K186" s="114">
        <v>1160</v>
      </c>
      <c r="L186" s="114">
        <v>1160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6600</v>
      </c>
      <c r="J344" s="226">
        <f>SUM(J30+J172)</f>
        <v>6600</v>
      </c>
      <c r="K344" s="226">
        <f>SUM(K30+K172)</f>
        <v>6395.46</v>
      </c>
      <c r="L344" s="227">
        <f>SUM(L30+L172)</f>
        <v>6395.46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2018-01-15T08:05:55Z</dcterms:modified>
</cp:coreProperties>
</file>