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I257" s="1"/>
  <c r="L259"/>
  <c r="K259"/>
  <c r="J259"/>
  <c r="I259"/>
  <c r="L258"/>
  <c r="K258"/>
  <c r="J258"/>
  <c r="I258"/>
  <c r="L257"/>
  <c r="K257"/>
  <c r="J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I226" s="1"/>
  <c r="L226"/>
  <c r="K226"/>
  <c r="J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I210" s="1"/>
  <c r="L210"/>
  <c r="K210"/>
  <c r="J210"/>
  <c r="L207"/>
  <c r="K207"/>
  <c r="J207"/>
  <c r="I207"/>
  <c r="L206"/>
  <c r="K206"/>
  <c r="J206"/>
  <c r="I206"/>
  <c r="L205"/>
  <c r="K205"/>
  <c r="J205"/>
  <c r="L199"/>
  <c r="K199"/>
  <c r="J199"/>
  <c r="I199"/>
  <c r="L198"/>
  <c r="K198"/>
  <c r="J198"/>
  <c r="I198"/>
  <c r="I197" s="1"/>
  <c r="L197"/>
  <c r="K197"/>
  <c r="J197"/>
  <c r="L195"/>
  <c r="K195"/>
  <c r="J195"/>
  <c r="I195"/>
  <c r="I194" s="1"/>
  <c r="L194"/>
  <c r="K194"/>
  <c r="J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I176" s="1"/>
  <c r="L176"/>
  <c r="K176"/>
  <c r="J176"/>
  <c r="L175"/>
  <c r="K175"/>
  <c r="J175"/>
  <c r="L174"/>
  <c r="K174"/>
  <c r="J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I158" s="1"/>
  <c r="I157" s="1"/>
  <c r="L158"/>
  <c r="K158"/>
  <c r="J158"/>
  <c r="L157"/>
  <c r="K157"/>
  <c r="J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I143" s="1"/>
  <c r="I132" s="1"/>
  <c r="L143"/>
  <c r="K143"/>
  <c r="J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J132" s="1"/>
  <c r="I133"/>
  <c r="L132"/>
  <c r="K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I120" s="1"/>
  <c r="I119" s="1"/>
  <c r="L120"/>
  <c r="K120"/>
  <c r="J120"/>
  <c r="L119"/>
  <c r="K119"/>
  <c r="J119"/>
  <c r="L117"/>
  <c r="K117"/>
  <c r="J117"/>
  <c r="J116" s="1"/>
  <c r="J115" s="1"/>
  <c r="I117"/>
  <c r="L116"/>
  <c r="K116"/>
  <c r="I116"/>
  <c r="I115" s="1"/>
  <c r="L115"/>
  <c r="K115"/>
  <c r="L112"/>
  <c r="K112"/>
  <c r="J112"/>
  <c r="I112"/>
  <c r="L111"/>
  <c r="K111"/>
  <c r="J111"/>
  <c r="J110" s="1"/>
  <c r="I111"/>
  <c r="L110"/>
  <c r="K110"/>
  <c r="I110"/>
  <c r="L109"/>
  <c r="K109"/>
  <c r="L106"/>
  <c r="K106"/>
  <c r="J106"/>
  <c r="I106"/>
  <c r="L105"/>
  <c r="K105"/>
  <c r="J105"/>
  <c r="I105"/>
  <c r="L104"/>
  <c r="K104"/>
  <c r="J104"/>
  <c r="I104"/>
  <c r="L101"/>
  <c r="K101"/>
  <c r="K100" s="1"/>
  <c r="K99" s="1"/>
  <c r="J101"/>
  <c r="J100" s="1"/>
  <c r="J99" s="1"/>
  <c r="I101"/>
  <c r="I100" s="1"/>
  <c r="I99" s="1"/>
  <c r="L100"/>
  <c r="L99"/>
  <c r="L96"/>
  <c r="K96"/>
  <c r="K95" s="1"/>
  <c r="K94" s="1"/>
  <c r="K93" s="1"/>
  <c r="J96"/>
  <c r="I96"/>
  <c r="I95" s="1"/>
  <c r="I94" s="1"/>
  <c r="L95"/>
  <c r="J95"/>
  <c r="J94" s="1"/>
  <c r="J93" s="1"/>
  <c r="L94"/>
  <c r="L93"/>
  <c r="L88"/>
  <c r="K88"/>
  <c r="K87" s="1"/>
  <c r="K86" s="1"/>
  <c r="K85" s="1"/>
  <c r="J88"/>
  <c r="J87" s="1"/>
  <c r="J86" s="1"/>
  <c r="J85" s="1"/>
  <c r="I88"/>
  <c r="L87"/>
  <c r="I87"/>
  <c r="I86" s="1"/>
  <c r="I85" s="1"/>
  <c r="L86"/>
  <c r="L85"/>
  <c r="L83"/>
  <c r="K83"/>
  <c r="K82" s="1"/>
  <c r="K81" s="1"/>
  <c r="J83"/>
  <c r="I83"/>
  <c r="L82"/>
  <c r="J82"/>
  <c r="J81" s="1"/>
  <c r="I82"/>
  <c r="I81" s="1"/>
  <c r="L81"/>
  <c r="L77"/>
  <c r="K77"/>
  <c r="J77"/>
  <c r="I77"/>
  <c r="I76" s="1"/>
  <c r="L76"/>
  <c r="K76"/>
  <c r="J76"/>
  <c r="L72"/>
  <c r="K72"/>
  <c r="J72"/>
  <c r="I72"/>
  <c r="L71"/>
  <c r="K71"/>
  <c r="J71"/>
  <c r="I71"/>
  <c r="L67"/>
  <c r="K67"/>
  <c r="J67"/>
  <c r="I67"/>
  <c r="L66"/>
  <c r="K66"/>
  <c r="J66"/>
  <c r="J65" s="1"/>
  <c r="J64" s="1"/>
  <c r="I66"/>
  <c r="I65" s="1"/>
  <c r="I64" s="1"/>
  <c r="L65"/>
  <c r="K65"/>
  <c r="L64"/>
  <c r="L44"/>
  <c r="K44"/>
  <c r="K43" s="1"/>
  <c r="K42" s="1"/>
  <c r="K41" s="1"/>
  <c r="J44"/>
  <c r="J43" s="1"/>
  <c r="J42" s="1"/>
  <c r="J41" s="1"/>
  <c r="I44"/>
  <c r="I43" s="1"/>
  <c r="I42" s="1"/>
  <c r="I41" s="1"/>
  <c r="L43"/>
  <c r="L42"/>
  <c r="L41"/>
  <c r="L39"/>
  <c r="K39"/>
  <c r="K38" s="1"/>
  <c r="K37" s="1"/>
  <c r="J39"/>
  <c r="J38" s="1"/>
  <c r="J37" s="1"/>
  <c r="I39"/>
  <c r="L38"/>
  <c r="I38"/>
  <c r="L37"/>
  <c r="I37"/>
  <c r="L34"/>
  <c r="K34"/>
  <c r="K33" s="1"/>
  <c r="K32" s="1"/>
  <c r="K31" s="1"/>
  <c r="J34"/>
  <c r="I34"/>
  <c r="L33"/>
  <c r="J33"/>
  <c r="J32" s="1"/>
  <c r="J31" s="1"/>
  <c r="I33"/>
  <c r="L32"/>
  <c r="I32"/>
  <c r="I31" s="1"/>
  <c r="L31"/>
  <c r="L30"/>
  <c r="L344" s="1"/>
  <c r="I175" l="1"/>
  <c r="I174" s="1"/>
  <c r="I109"/>
  <c r="I93"/>
  <c r="I30" s="1"/>
  <c r="I344" s="1"/>
  <c r="J109"/>
  <c r="J30" s="1"/>
  <c r="J344" s="1"/>
  <c r="K64"/>
  <c r="K30" s="1"/>
  <c r="K344" s="1"/>
  <c r="I205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<sst xmlns="http://schemas.openxmlformats.org/spreadsheetml/2006/main" count="711" uniqueCount="208">
  <si>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</si>
  <si>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</si>
  <si>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</si>
  <si>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</si>
  <si>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</si>
  <si>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</si>
  <si>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</si>
  <si>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</si>
  <si>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</si>
  <si>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</si>
  <si>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</si>
  <si>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</si>
  <si>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</si>
  <si>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</si>
  <si>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</si>
  <si>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</si>
  <si>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</si>
  <si>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</si>
  <si>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</si>
  <si>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</si>
  <si>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</si>
  <si>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</si>
  <si>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</si>
  <si>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</si>
  <si>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</si>
  <si>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</si>
  <si>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</si>
  <si>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</si>
  <si>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</si>
  <si>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</si>
  <si>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</si>
  <si>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</si>
  <si>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</si>
  <si>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</si>
  <si>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</si>
  <si>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</si>
  <si>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</si>
  <si>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</si>
  <si>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</si>
  <si>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</si>
  <si>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</si>
  <si>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</si>
  <si>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</si>
  <si>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</si>
  <si>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</si>
  <si>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</si>
  <si>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</si>
  <si>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</si>
  <si>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</si>
  <si>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</si>
  <si>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</si>
  <si>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</si>
  <si>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</si>
  <si>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</si>
  <si>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</si>
  <si>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</si>
  <si>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</si>
  <si>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</si>
  <si>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</si>
  <si>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</si>
  <si>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</si>
  <si>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</si>
  <si>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</si>
  <si>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</si>
  <si>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</si>
  <si>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</si>
  <si>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</si>
  <si>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</si>
  <si>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</si>
  <si>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</si>
  <si>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</si>
  <si>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</si>
  <si>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</si>
  <si>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</si>
  <si>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</si>
  <si>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</si>
  <si>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</si>
  <si>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</si>
  <si>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</si>
  <si>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</si>
  <si>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</si>
  <si>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</si>
  <si>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</si>
  <si>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</si>
  <si>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</si>
  <si>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</si>
  <si>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</si>
  <si>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</si>
  <si>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</si>
  <si>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</si>
  <si>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</si>
  <si>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</si>
  <si>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</si>
  <si>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</si>
  <si>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</si>
  <si>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</si>
  <si>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</si>
  <si>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</si>
  <si>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</si>
  <si>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</si>
  <si>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</si>
  <si>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</si>
  <si>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</si>
  <si>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</si>
  <si>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</si>
  <si>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</si>
  <si>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</si>
  <si>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</si>
  <si>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</si>
  <si>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</si>
  <si>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</si>
  <si>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</si>
  <si>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</si>
  <si>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</si>
  <si>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</si>
  <si>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</si>
  <si>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</si>
  <si>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</si>
  <si>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</si>
  <si>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</si>
  <si>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</si>
  <si>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</si>
  <si>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</si>
  <si>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</si>
  <si>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</si>
  <si>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</si>
  <si>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</si>
  <si>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</si>
  <si>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</si>
  <si>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</si>
  <si>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</si>
  <si>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</si>
  <si>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</si>
  <si>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</si>
  <si>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</si>
  <si>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</si>
  <si>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</si>
  <si>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</si>
  <si>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</si>
  <si>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</si>
  <si>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</si>
  <si>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</si>
  <si>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</si>
  <si>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</si>
  <si>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</si>
  <si>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</si>
  <si>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</si>
  <si>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</si>
  <si>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</si>
  <si>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</si>
  <si>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</si>
  <si>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</si>
  <si>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</si>
  <si>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</si>
  <si>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</si>
  <si>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</si>
  <si>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</si>
  <si>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</si>
  <si>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</si>
  <si>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</si>
  <si>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</si>
  <si>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</si>
  <si>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</si>
  <si>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</si>
  <si>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</si>
  <si>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</si>
  <si>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</si>
  <si>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</si>
  <si>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</si>
  <si>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</si>
  <si>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</si>
  <si>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</si>
  <si>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</si>
  <si>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</si>
  <si>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</si>
  <si>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</si>
  <si>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</si>
  <si>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</si>
  <si>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</si>
  <si>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</si>
  <si>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</si>
  <si>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</si>
  <si>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</si>
  <si>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</si>
  <si>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</si>
  <si>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</si>
  <si>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Saločių seniūnija</t>
  </si>
  <si>
    <t>2017 M. GRUODŽIO MĖN. 31 D.</t>
  </si>
  <si>
    <t>4 ketvirtis</t>
  </si>
  <si>
    <t>Savivaldybės funkcijų įgyvendinimo ir valdymo programa</t>
  </si>
  <si>
    <t>Komunalinio ūkio plėtra</t>
  </si>
  <si>
    <t>188616929</t>
  </si>
  <si>
    <t>01.02.01.01.04. - Savivaldybės padalinių (seniūnijų) darbo organizavimas</t>
  </si>
  <si>
    <t>01</t>
  </si>
  <si>
    <t>B</t>
  </si>
  <si>
    <t>06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</si>
  <si>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</si>
  <si>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</si>
  <si>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</si>
  <si>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</si>
  <si>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</si>
  <si>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</si>
  <si>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</si>
  <si>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</si>
  <si>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Algimantas Mašalas</t>
  </si>
  <si>
    <t>Buhalterė-apskaitininkė</t>
  </si>
  <si>
    <t>Lina Steponaitienė</t>
  </si>
  <si>
    <t>2018.01.15   Nr.SFD-26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</si>
</sst>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31" zoomScaleSheetLayoutView="120" workbookViewId="0">
      <selection activeCell="W20" sqref="W20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193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101100</v>
      </c>
      <c r="J30" s="93">
        <f>SUM(J31+J41+J62+J83+J91+J107+J130+J146+J155)</f>
        <v>101100</v>
      </c>
      <c r="K30" s="94">
        <f>SUM(K31+K41+K62+K83+K91+K107+K130+K146+K155)</f>
        <v>98450.27</v>
      </c>
      <c r="L30" s="93">
        <f>SUM(L31+L41+L62+L83+L91+L107+L130+L146+L155)</f>
        <v>98450.27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82900</v>
      </c>
      <c r="J31" s="93">
        <f>SUM(J32+J37)</f>
        <v>82900</v>
      </c>
      <c r="K31" s="102">
        <f>SUM(K32+K37)</f>
        <v>80458.78</v>
      </c>
      <c r="L31" s="103">
        <f>SUM(L32+L37)</f>
        <v>80458.78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63300</v>
      </c>
      <c r="J32" s="109">
        <f t="shared" si="0"/>
        <v>63300</v>
      </c>
      <c r="K32" s="110">
        <f t="shared" si="0"/>
        <v>61486.18</v>
      </c>
      <c r="L32" s="109">
        <f t="shared" si="0"/>
        <v>61486.18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63300</v>
      </c>
      <c r="J33" s="109">
        <f t="shared" si="0"/>
        <v>63300</v>
      </c>
      <c r="K33" s="110">
        <f t="shared" si="0"/>
        <v>61486.18</v>
      </c>
      <c r="L33" s="109">
        <f t="shared" si="0"/>
        <v>61486.18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63300</v>
      </c>
      <c r="J34" s="109">
        <f>SUM(J35:J36)</f>
        <v>63300</v>
      </c>
      <c r="K34" s="110">
        <f>SUM(K35:K36)</f>
        <v>61486.18</v>
      </c>
      <c r="L34" s="109">
        <f>SUM(L35:L36)</f>
        <v>61486.18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63300</v>
      </c>
      <c r="J35" s="113">
        <v>63300</v>
      </c>
      <c r="K35" s="113">
        <v>61486.18</v>
      </c>
      <c r="L35" s="113">
        <v>61486.18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19600</v>
      </c>
      <c r="J37" s="109">
        <f t="shared" si="1"/>
        <v>19600</v>
      </c>
      <c r="K37" s="110">
        <f t="shared" si="1"/>
        <v>18972.599999999999</v>
      </c>
      <c r="L37" s="109">
        <f t="shared" si="1"/>
        <v>18972.599999999999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19600</v>
      </c>
      <c r="J38" s="109">
        <f t="shared" si="1"/>
        <v>19600</v>
      </c>
      <c r="K38" s="109">
        <f t="shared" si="1"/>
        <v>18972.599999999999</v>
      </c>
      <c r="L38" s="109">
        <f t="shared" si="1"/>
        <v>18972.599999999999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19600</v>
      </c>
      <c r="J39" s="109">
        <f t="shared" si="1"/>
        <v>19600</v>
      </c>
      <c r="K39" s="109">
        <f t="shared" si="1"/>
        <v>18972.599999999999</v>
      </c>
      <c r="L39" s="109">
        <f t="shared" si="1"/>
        <v>18972.599999999999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19600</v>
      </c>
      <c r="J40" s="113">
        <v>19600</v>
      </c>
      <c r="K40" s="113">
        <v>18972.599999999999</v>
      </c>
      <c r="L40" s="113">
        <v>18972.599999999999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17400</v>
      </c>
      <c r="J41" s="118">
        <f t="shared" si="2"/>
        <v>17400</v>
      </c>
      <c r="K41" s="117">
        <f t="shared" si="2"/>
        <v>17231.490000000002</v>
      </c>
      <c r="L41" s="117">
        <f t="shared" si="2"/>
        <v>17231.490000000002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17400</v>
      </c>
      <c r="J42" s="110">
        <f t="shared" si="2"/>
        <v>17400</v>
      </c>
      <c r="K42" s="109">
        <f t="shared" si="2"/>
        <v>17231.490000000002</v>
      </c>
      <c r="L42" s="110">
        <f t="shared" si="2"/>
        <v>17231.490000000002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17400</v>
      </c>
      <c r="J43" s="110">
        <f t="shared" si="2"/>
        <v>17400</v>
      </c>
      <c r="K43" s="119">
        <f t="shared" si="2"/>
        <v>17231.490000000002</v>
      </c>
      <c r="L43" s="119">
        <f t="shared" si="2"/>
        <v>17231.490000000002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17400</v>
      </c>
      <c r="J44" s="127">
        <f>SUM(J45:J61)-J53</f>
        <v>17400</v>
      </c>
      <c r="K44" s="127">
        <f>SUM(K45:K61)-K53</f>
        <v>17231.490000000002</v>
      </c>
      <c r="L44" s="128">
        <f>SUM(L45:L61)-L53</f>
        <v>17231.490000000002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200</v>
      </c>
      <c r="J46" s="113">
        <v>200</v>
      </c>
      <c r="K46" s="113">
        <v>200</v>
      </c>
      <c r="L46" s="113">
        <v>200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10300</v>
      </c>
      <c r="J48" s="113">
        <v>10300</v>
      </c>
      <c r="K48" s="113">
        <v>10159.290000000001</v>
      </c>
      <c r="L48" s="113">
        <v>10159.290000000001</v>
      </c>
    </row>
    <row r="49" spans="1:12" ht="18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300</v>
      </c>
      <c r="J49" s="113">
        <v>300</v>
      </c>
      <c r="K49" s="113">
        <v>276.35000000000002</v>
      </c>
      <c r="L49" s="113">
        <v>276.35000000000002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4700</v>
      </c>
      <c r="J51" s="113">
        <v>4700</v>
      </c>
      <c r="K51" s="113">
        <v>4696.51</v>
      </c>
      <c r="L51" s="113">
        <v>4696.51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1800</v>
      </c>
      <c r="J60" s="113">
        <v>1800</v>
      </c>
      <c r="K60" s="113">
        <v>1800</v>
      </c>
      <c r="L60" s="113">
        <v>1800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100</v>
      </c>
      <c r="J61" s="113">
        <v>100</v>
      </c>
      <c r="K61" s="113">
        <v>99.34</v>
      </c>
      <c r="L61" s="113">
        <v>99.34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800</v>
      </c>
      <c r="J130" s="150">
        <f>SUM(J131+J136+J141)</f>
        <v>800</v>
      </c>
      <c r="K130" s="110">
        <f>SUM(K131+K136+K141)</f>
        <v>760</v>
      </c>
      <c r="L130" s="109">
        <f>SUM(L131+L136+L141)</f>
        <v>760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800</v>
      </c>
      <c r="J141" s="150">
        <f t="shared" si="15"/>
        <v>800</v>
      </c>
      <c r="K141" s="110">
        <f t="shared" si="15"/>
        <v>760</v>
      </c>
      <c r="L141" s="109">
        <f t="shared" si="15"/>
        <v>760</v>
      </c>
    </row>
    <row r="142" spans="1:12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800</v>
      </c>
      <c r="J142" s="127">
        <f t="shared" si="15"/>
        <v>800</v>
      </c>
      <c r="K142" s="128">
        <f t="shared" si="15"/>
        <v>760</v>
      </c>
      <c r="L142" s="126">
        <f t="shared" si="15"/>
        <v>760</v>
      </c>
    </row>
    <row r="143" spans="1:12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800</v>
      </c>
      <c r="J143" s="150">
        <f>SUM(J144:J145)</f>
        <v>800</v>
      </c>
      <c r="K143" s="110">
        <f>SUM(K144:K145)</f>
        <v>760</v>
      </c>
      <c r="L143" s="109">
        <f>SUM(L144:L145)</f>
        <v>760</v>
      </c>
    </row>
    <row r="144" spans="1:12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800</v>
      </c>
      <c r="J144" s="188">
        <v>800</v>
      </c>
      <c r="K144" s="188">
        <v>760</v>
      </c>
      <c r="L144" s="188">
        <v>760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3100</v>
      </c>
      <c r="J172" s="204">
        <f>SUM(J173+J226+J287)</f>
        <v>3100</v>
      </c>
      <c r="K172" s="94">
        <f>SUM(K173+K226+K287)</f>
        <v>3090.12</v>
      </c>
      <c r="L172" s="93">
        <f>SUM(L173+L226+L287)</f>
        <v>3090.12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3100</v>
      </c>
      <c r="J173" s="147">
        <f>SUM(J174+J196+J204+J216+J220)</f>
        <v>3100</v>
      </c>
      <c r="K173" s="147">
        <f>SUM(K174+K196+K204+K216+K220)</f>
        <v>3090.12</v>
      </c>
      <c r="L173" s="147">
        <f>SUM(L174+L196+L204+L216+L220)</f>
        <v>3090.12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1900</v>
      </c>
      <c r="J174" s="150">
        <f>SUM(J175+J178+J183+J188+J193)</f>
        <v>1900</v>
      </c>
      <c r="K174" s="110">
        <f>SUM(K175+K178+K183+K188+K193)</f>
        <v>1890.12</v>
      </c>
      <c r="L174" s="109">
        <f>SUM(L175+L178+L183+L188+L193)</f>
        <v>1890.12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1000</v>
      </c>
      <c r="J178" s="148">
        <f>J179</f>
        <v>1000</v>
      </c>
      <c r="K178" s="149">
        <f>K179</f>
        <v>990.12</v>
      </c>
      <c r="L178" s="147">
        <f>L179</f>
        <v>990.12</v>
      </c>
    </row>
    <row r="179" spans="1:12" ht="15.75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1000</v>
      </c>
      <c r="J179" s="150">
        <f>SUM(J180:J182)</f>
        <v>1000</v>
      </c>
      <c r="K179" s="110">
        <f>SUM(K180:K182)</f>
        <v>990.12</v>
      </c>
      <c r="L179" s="109">
        <f>SUM(L180:L182)</f>
        <v>990.12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1000</v>
      </c>
      <c r="J182" s="112">
        <v>1000</v>
      </c>
      <c r="K182" s="112">
        <v>990.12</v>
      </c>
      <c r="L182" s="178">
        <v>990.12</v>
      </c>
    </row>
    <row r="183" spans="1:12" ht="15.75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900</v>
      </c>
      <c r="J183" s="150">
        <f>J184</f>
        <v>900</v>
      </c>
      <c r="K183" s="110">
        <f>K184</f>
        <v>900</v>
      </c>
      <c r="L183" s="109">
        <f>L184</f>
        <v>900</v>
      </c>
    </row>
    <row r="184" spans="1:12" ht="15.75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900</v>
      </c>
      <c r="J184" s="109">
        <f>SUM(J185:J187)</f>
        <v>900</v>
      </c>
      <c r="K184" s="109">
        <f>SUM(K185:K187)</f>
        <v>900</v>
      </c>
      <c r="L184" s="109">
        <f>SUM(L185:L187)</f>
        <v>900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900</v>
      </c>
      <c r="J186" s="114">
        <v>900</v>
      </c>
      <c r="K186" s="114">
        <v>900</v>
      </c>
      <c r="L186" s="114">
        <v>900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1200</v>
      </c>
      <c r="J196" s="155">
        <f t="shared" si="20"/>
        <v>1200</v>
      </c>
      <c r="K196" s="156">
        <f t="shared" si="20"/>
        <v>1200</v>
      </c>
      <c r="L196" s="119">
        <f t="shared" si="20"/>
        <v>1200</v>
      </c>
    </row>
    <row r="197" spans="1:12" ht="15.75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1200</v>
      </c>
      <c r="J197" s="150">
        <f t="shared" si="20"/>
        <v>1200</v>
      </c>
      <c r="K197" s="110">
        <f t="shared" si="20"/>
        <v>1200</v>
      </c>
      <c r="L197" s="109">
        <f t="shared" si="20"/>
        <v>1200</v>
      </c>
    </row>
    <row r="198" spans="1:12" ht="16.5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1200</v>
      </c>
      <c r="J198" s="148">
        <f>SUM(J199:J203)</f>
        <v>1200</v>
      </c>
      <c r="K198" s="149">
        <f>SUM(K199:K203)</f>
        <v>1200</v>
      </c>
      <c r="L198" s="147">
        <f>SUM(L199:L203)</f>
        <v>1200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1200</v>
      </c>
      <c r="J203" s="114">
        <v>1200</v>
      </c>
      <c r="K203" s="114">
        <v>1200</v>
      </c>
      <c r="L203" s="178">
        <v>1200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104200</v>
      </c>
      <c r="J344" s="226">
        <f>SUM(J30+J172)</f>
        <v>104200</v>
      </c>
      <c r="K344" s="226">
        <f>SUM(K30+K172)</f>
        <v>101540.39</v>
      </c>
      <c r="L344" s="227">
        <f>SUM(L30+L172)</f>
        <v>101540.39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2018-01-15T07:47:40Z</cp:lastPrinted>
  <dcterms:created xsi:type="dcterms:W3CDTF">2015-02-02T19:24:02Z</dcterms:created>
  <dcterms:modified xsi:type="dcterms:W3CDTF">2018-01-15T07:48:01Z</dcterms:modified>
</cp:coreProperties>
</file>