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<sst xmlns="http://schemas.openxmlformats.org/spreadsheetml/2006/main" count="711" uniqueCount="209">
  <si>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</si>
  <si>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</si>
  <si>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</si>
  <si>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</si>
  <si>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</si>
  <si>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</si>
  <si>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</si>
  <si>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</si>
  <si>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</si>
  <si>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</si>
  <si>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</si>
  <si>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</si>
  <si>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</si>
  <si>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</si>
  <si>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</si>
  <si>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</si>
  <si>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</si>
  <si>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</si>
  <si>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</si>
  <si>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</si>
  <si>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</si>
  <si>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</si>
  <si>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</si>
  <si>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</si>
  <si>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</si>
  <si>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</si>
  <si>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</si>
  <si>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</si>
  <si>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</si>
  <si>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</si>
  <si>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</si>
  <si>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</si>
  <si>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</si>
  <si>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</si>
  <si>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</si>
  <si>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</si>
  <si>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</si>
  <si>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</si>
  <si>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</si>
  <si>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</si>
  <si>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</si>
  <si>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</si>
  <si>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</si>
  <si>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</si>
  <si>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</si>
  <si>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</si>
  <si>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</si>
  <si>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</si>
  <si>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</si>
  <si>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</si>
  <si>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</si>
  <si>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</si>
  <si>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</si>
  <si>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</si>
  <si>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</si>
  <si>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</si>
  <si>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</si>
  <si>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</si>
  <si>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</si>
  <si>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</si>
  <si>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</si>
  <si>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</si>
  <si>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</si>
  <si>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</si>
  <si>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</si>
  <si>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</si>
  <si>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</si>
  <si>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</si>
  <si>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</si>
  <si>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</si>
  <si>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</si>
  <si>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</si>
  <si>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</si>
  <si>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</si>
  <si>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</si>
  <si>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</si>
  <si>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</si>
  <si>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</si>
  <si>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</si>
  <si>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</si>
  <si>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</si>
  <si>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</si>
  <si>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</si>
  <si>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</si>
  <si>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</si>
  <si>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</si>
  <si>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</si>
  <si>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</si>
  <si>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</si>
  <si>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</si>
  <si>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</si>
  <si>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</si>
  <si>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</si>
  <si>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</si>
  <si>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</si>
  <si>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</si>
  <si>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</si>
  <si>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</si>
  <si>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</si>
  <si>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</si>
  <si>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</si>
  <si>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</si>
  <si>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</si>
  <si>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</si>
  <si>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</si>
  <si>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</si>
  <si>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</si>
  <si>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</si>
  <si>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</si>
  <si>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</si>
  <si>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</si>
  <si>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</si>
  <si>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</si>
  <si>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</si>
  <si>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</si>
  <si>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</si>
  <si>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</si>
  <si>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</si>
  <si>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</si>
  <si>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</si>
  <si>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</si>
  <si>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</si>
  <si>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</si>
  <si>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</si>
  <si>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</si>
  <si>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</si>
  <si>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</si>
  <si>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</si>
  <si>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</si>
  <si>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</si>
  <si>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</si>
  <si>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</si>
  <si>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</si>
  <si>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</si>
  <si>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</si>
  <si>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</si>
  <si>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</si>
  <si>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</si>
  <si>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</si>
  <si>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</si>
  <si>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</si>
  <si>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</si>
  <si>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</si>
  <si>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</si>
  <si>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</si>
  <si>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</si>
  <si>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</si>
  <si>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</si>
  <si>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</si>
  <si>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</si>
  <si>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</si>
  <si>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</si>
  <si>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</si>
  <si>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</si>
  <si>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</si>
  <si>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</si>
  <si>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</si>
  <si>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</si>
  <si>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</si>
  <si>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</si>
  <si>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</si>
  <si>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</si>
  <si>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</si>
  <si>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</si>
  <si>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</si>
  <si>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</si>
  <si>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</si>
  <si>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</si>
  <si>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</si>
  <si>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</si>
  <si>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</si>
  <si>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</si>
  <si>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</si>
  <si>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</si>
  <si>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</si>
  <si>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</si>
  <si>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</si>
  <si>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</si>
  <si>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</si>
  <si>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</si>
  <si>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</si>
  <si>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</si>
  <si>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</si>
  <si>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</si>
  <si>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</si>
  <si>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</si>
  <si>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Saločių seniūnija</t>
  </si>
  <si>
    <t>2017 M. GRUODŽIO MĖN. 31 D.</t>
  </si>
  <si>
    <t>4 ketvirtis</t>
  </si>
  <si>
    <t>Savivaldybės funkcijų įgyvendinimo ir valdymo programa</t>
  </si>
  <si>
    <t>Institucijos valdymo išlaidos</t>
  </si>
  <si>
    <t>188616929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</si>
  <si>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</si>
  <si>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</si>
  <si>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</si>
  <si>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</si>
  <si>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</si>
  <si>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</si>
  <si>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</si>
  <si>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</si>
  <si>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</si>
  <si>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</si>
  <si>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</si>
  <si>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</si>
  <si>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</si>
  <si>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Algimantas Mašalas</t>
  </si>
  <si>
    <t>Buhalterė-apskaitininkė</t>
  </si>
  <si>
    <t>Lina Steponaitienė</t>
  </si>
  <si>
    <t>2018.01.15   Nr.SFD-26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</si>
</sst>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2" zoomScaleSheetLayoutView="120" workbookViewId="0">
      <selection activeCell="V18" sqref="V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44800</v>
      </c>
      <c r="J30" s="93">
        <f>SUM(J31+J41+J62+J83+J91+J107+J130+J146+J155)</f>
        <v>44800</v>
      </c>
      <c r="K30" s="94">
        <f>SUM(K31+K41+K62+K83+K91+K107+K130+K146+K155)</f>
        <v>43880.4</v>
      </c>
      <c r="L30" s="93">
        <f>SUM(L31+L41+L62+L83+L91+L107+L130+L146+L155)</f>
        <v>43880.4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35500</v>
      </c>
      <c r="J31" s="93">
        <f>SUM(J32+J37)</f>
        <v>35500</v>
      </c>
      <c r="K31" s="102">
        <f>SUM(K32+K37)</f>
        <v>35058.07</v>
      </c>
      <c r="L31" s="103">
        <f>SUM(L32+L37)</f>
        <v>35058.07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27200</v>
      </c>
      <c r="J32" s="109">
        <f t="shared" si="0"/>
        <v>27200</v>
      </c>
      <c r="K32" s="110">
        <f t="shared" si="0"/>
        <v>26912.94</v>
      </c>
      <c r="L32" s="109">
        <f t="shared" si="0"/>
        <v>26912.94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27200</v>
      </c>
      <c r="J33" s="109">
        <f t="shared" si="0"/>
        <v>27200</v>
      </c>
      <c r="K33" s="110">
        <f t="shared" si="0"/>
        <v>26912.94</v>
      </c>
      <c r="L33" s="109">
        <f t="shared" si="0"/>
        <v>26912.94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27200</v>
      </c>
      <c r="J34" s="109">
        <f>SUM(J35:J36)</f>
        <v>27200</v>
      </c>
      <c r="K34" s="110">
        <f>SUM(K35:K36)</f>
        <v>26912.94</v>
      </c>
      <c r="L34" s="109">
        <f>SUM(L35:L36)</f>
        <v>26912.94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27200</v>
      </c>
      <c r="J35" s="113">
        <v>27200</v>
      </c>
      <c r="K35" s="113">
        <v>26912.94</v>
      </c>
      <c r="L35" s="113">
        <v>26912.94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8300</v>
      </c>
      <c r="J37" s="109">
        <f t="shared" si="1"/>
        <v>8300</v>
      </c>
      <c r="K37" s="110">
        <f t="shared" si="1"/>
        <v>8145.13</v>
      </c>
      <c r="L37" s="109">
        <f t="shared" si="1"/>
        <v>8145.13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8300</v>
      </c>
      <c r="J38" s="109">
        <f t="shared" si="1"/>
        <v>8300</v>
      </c>
      <c r="K38" s="109">
        <f t="shared" si="1"/>
        <v>8145.13</v>
      </c>
      <c r="L38" s="109">
        <f t="shared" si="1"/>
        <v>8145.13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8300</v>
      </c>
      <c r="J39" s="109">
        <f t="shared" si="1"/>
        <v>8300</v>
      </c>
      <c r="K39" s="109">
        <f t="shared" si="1"/>
        <v>8145.13</v>
      </c>
      <c r="L39" s="109">
        <f t="shared" si="1"/>
        <v>8145.13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8300</v>
      </c>
      <c r="J40" s="113">
        <v>8300</v>
      </c>
      <c r="K40" s="113">
        <v>8145.13</v>
      </c>
      <c r="L40" s="113">
        <v>8145.13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9300</v>
      </c>
      <c r="J41" s="118">
        <f t="shared" si="2"/>
        <v>9300</v>
      </c>
      <c r="K41" s="117">
        <f t="shared" si="2"/>
        <v>8822.33</v>
      </c>
      <c r="L41" s="117">
        <f t="shared" si="2"/>
        <v>8822.33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9300</v>
      </c>
      <c r="J42" s="110">
        <f t="shared" si="2"/>
        <v>9300</v>
      </c>
      <c r="K42" s="109">
        <f t="shared" si="2"/>
        <v>8822.33</v>
      </c>
      <c r="L42" s="110">
        <f t="shared" si="2"/>
        <v>8822.33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9300</v>
      </c>
      <c r="J43" s="110">
        <f t="shared" si="2"/>
        <v>9300</v>
      </c>
      <c r="K43" s="119">
        <f t="shared" si="2"/>
        <v>8822.33</v>
      </c>
      <c r="L43" s="119">
        <f t="shared" si="2"/>
        <v>8822.33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9300</v>
      </c>
      <c r="J44" s="127">
        <f>SUM(J45:J61)-J53</f>
        <v>9300</v>
      </c>
      <c r="K44" s="127">
        <f>SUM(K45:K61)-K53</f>
        <v>8822.33</v>
      </c>
      <c r="L44" s="128">
        <f>SUM(L45:L61)-L53</f>
        <v>8822.33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100</v>
      </c>
      <c r="J46" s="113">
        <v>100</v>
      </c>
      <c r="K46" s="113">
        <v>43.92</v>
      </c>
      <c r="L46" s="113">
        <v>43.92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1800</v>
      </c>
      <c r="J48" s="113">
        <v>1800</v>
      </c>
      <c r="K48" s="113">
        <v>1730.25</v>
      </c>
      <c r="L48" s="113">
        <v>1730.25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100</v>
      </c>
      <c r="J50" s="113">
        <v>100</v>
      </c>
      <c r="K50" s="113">
        <v>99.97</v>
      </c>
      <c r="L50" s="113">
        <v>99.97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2900</v>
      </c>
      <c r="J51" s="113">
        <v>2900</v>
      </c>
      <c r="K51" s="113">
        <v>2868.53</v>
      </c>
      <c r="L51" s="113">
        <v>2868.53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383.91</v>
      </c>
      <c r="L57" s="113">
        <v>383.91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3100</v>
      </c>
      <c r="J60" s="113">
        <v>3100</v>
      </c>
      <c r="K60" s="113">
        <v>2811.93</v>
      </c>
      <c r="L60" s="113">
        <v>2811.93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900</v>
      </c>
      <c r="J61" s="113">
        <v>900</v>
      </c>
      <c r="K61" s="113">
        <v>883.82</v>
      </c>
      <c r="L61" s="113">
        <v>883.82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44800</v>
      </c>
      <c r="J344" s="226">
        <f>SUM(J30+J172)</f>
        <v>44800</v>
      </c>
      <c r="K344" s="226">
        <f>SUM(K30+K172)</f>
        <v>43880.4</v>
      </c>
      <c r="L344" s="227">
        <f>SUM(L30+L172)</f>
        <v>43880.4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11811023622047245" top="0.47244094488188981" bottom="0.39370078740157483" header="0.23622047244094491" footer="0.51181102362204722"/>
  <pageSetup paperSize="9" scale="90" fitToHeight="0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2018-01-15T07:45:32Z</cp:lastPrinted>
  <dcterms:created xsi:type="dcterms:W3CDTF">2015-02-02T19:24:02Z</dcterms:created>
  <dcterms:modified xsi:type="dcterms:W3CDTF">2018-01-15T07:45:34Z</dcterms:modified>
</cp:coreProperties>
</file>