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3" activeTab="10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D10.04.01.01" sheetId="9" r:id="rId9"/>
    <sheet name="S 06.02.01.01" sheetId="10" r:id="rId10"/>
    <sheet name="B 04.02.01.04" sheetId="11" r:id="rId11"/>
  </sheets>
  <calcPr calcId="125725"/>
</workbook>
</file>

<file path=xl/calcChain.xml><?xml version="1.0" encoding="utf-8"?>
<calcChain xmlns="http://schemas.openxmlformats.org/spreadsheetml/2006/main">
  <c r="L357" i="11"/>
  <c r="K357"/>
  <c r="J357"/>
  <c r="J356" s="1"/>
  <c r="I357"/>
  <c r="L356"/>
  <c r="K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J346" s="1"/>
  <c r="I347"/>
  <c r="L346"/>
  <c r="I346"/>
  <c r="L343"/>
  <c r="K343"/>
  <c r="K342" s="1"/>
  <c r="J343"/>
  <c r="I343"/>
  <c r="L342"/>
  <c r="J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J296" s="1"/>
  <c r="I297"/>
  <c r="L296"/>
  <c r="I296"/>
  <c r="L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K281" s="1"/>
  <c r="J282"/>
  <c r="J281" s="1"/>
  <c r="I282"/>
  <c r="L281"/>
  <c r="I281"/>
  <c r="L278"/>
  <c r="K278"/>
  <c r="K277" s="1"/>
  <c r="J278"/>
  <c r="J277" s="1"/>
  <c r="I278"/>
  <c r="L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L263"/>
  <c r="I263"/>
  <c r="L260"/>
  <c r="K260"/>
  <c r="J260"/>
  <c r="J259" s="1"/>
  <c r="I260"/>
  <c r="L259"/>
  <c r="K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I246"/>
  <c r="L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J233"/>
  <c r="I233"/>
  <c r="L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J209" s="1"/>
  <c r="J208" s="1"/>
  <c r="I210"/>
  <c r="L209"/>
  <c r="K209"/>
  <c r="K208" s="1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K198" s="1"/>
  <c r="J199"/>
  <c r="I199"/>
  <c r="L198"/>
  <c r="J198"/>
  <c r="I198"/>
  <c r="L194"/>
  <c r="K194"/>
  <c r="K193" s="1"/>
  <c r="J194"/>
  <c r="J193" s="1"/>
  <c r="I194"/>
  <c r="L193"/>
  <c r="I193"/>
  <c r="L189"/>
  <c r="K189"/>
  <c r="K188" s="1"/>
  <c r="K179" s="1"/>
  <c r="K178" s="1"/>
  <c r="J189"/>
  <c r="J188" s="1"/>
  <c r="I189"/>
  <c r="L188"/>
  <c r="I188"/>
  <c r="L184"/>
  <c r="K184"/>
  <c r="J184"/>
  <c r="J183" s="1"/>
  <c r="I184"/>
  <c r="L183"/>
  <c r="K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J173"/>
  <c r="I173"/>
  <c r="L172"/>
  <c r="K172"/>
  <c r="J172"/>
  <c r="I172"/>
  <c r="L168"/>
  <c r="K168"/>
  <c r="K167" s="1"/>
  <c r="K166" s="1"/>
  <c r="J168"/>
  <c r="J167" s="1"/>
  <c r="J166" s="1"/>
  <c r="J161" s="1"/>
  <c r="I168"/>
  <c r="L167"/>
  <c r="I167"/>
  <c r="L166"/>
  <c r="I166"/>
  <c r="L164"/>
  <c r="K164"/>
  <c r="J164"/>
  <c r="I164"/>
  <c r="L163"/>
  <c r="K163"/>
  <c r="K162" s="1"/>
  <c r="K161" s="1"/>
  <c r="J163"/>
  <c r="I163"/>
  <c r="L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K134" s="1"/>
  <c r="K133" s="1"/>
  <c r="J135"/>
  <c r="J134" s="1"/>
  <c r="J133" s="1"/>
  <c r="J132" s="1"/>
  <c r="I135"/>
  <c r="L134"/>
  <c r="I134"/>
  <c r="L133"/>
  <c r="I133"/>
  <c r="L132"/>
  <c r="I132"/>
  <c r="L130"/>
  <c r="K130"/>
  <c r="J130"/>
  <c r="I130"/>
  <c r="L129"/>
  <c r="K129"/>
  <c r="J129"/>
  <c r="J128" s="1"/>
  <c r="I129"/>
  <c r="L128"/>
  <c r="K128"/>
  <c r="I128"/>
  <c r="L126"/>
  <c r="K126"/>
  <c r="J126"/>
  <c r="J125" s="1"/>
  <c r="J124" s="1"/>
  <c r="I126"/>
  <c r="L125"/>
  <c r="K125"/>
  <c r="K124" s="1"/>
  <c r="I125"/>
  <c r="L124"/>
  <c r="I124"/>
  <c r="L122"/>
  <c r="K122"/>
  <c r="J122"/>
  <c r="I122"/>
  <c r="L121"/>
  <c r="K121"/>
  <c r="K120" s="1"/>
  <c r="J121"/>
  <c r="J120" s="1"/>
  <c r="I121"/>
  <c r="L120"/>
  <c r="I120"/>
  <c r="L118"/>
  <c r="K118"/>
  <c r="J118"/>
  <c r="I118"/>
  <c r="L117"/>
  <c r="K117"/>
  <c r="K116" s="1"/>
  <c r="J117"/>
  <c r="J116" s="1"/>
  <c r="I117"/>
  <c r="L116"/>
  <c r="I116"/>
  <c r="L113"/>
  <c r="K113"/>
  <c r="J113"/>
  <c r="J112" s="1"/>
  <c r="J111" s="1"/>
  <c r="I113"/>
  <c r="L112"/>
  <c r="K112"/>
  <c r="I112"/>
  <c r="L111"/>
  <c r="K111"/>
  <c r="K110" s="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K96" s="1"/>
  <c r="J97"/>
  <c r="J96" s="1"/>
  <c r="I97"/>
  <c r="L96"/>
  <c r="I96"/>
  <c r="L93"/>
  <c r="K93"/>
  <c r="K92" s="1"/>
  <c r="K91" s="1"/>
  <c r="K90" s="1"/>
  <c r="J93"/>
  <c r="J92" s="1"/>
  <c r="J91" s="1"/>
  <c r="I93"/>
  <c r="L92"/>
  <c r="I92"/>
  <c r="L91"/>
  <c r="I91"/>
  <c r="L90"/>
  <c r="I90"/>
  <c r="L86"/>
  <c r="K86"/>
  <c r="K85" s="1"/>
  <c r="K84" s="1"/>
  <c r="K83" s="1"/>
  <c r="J86"/>
  <c r="I86"/>
  <c r="L85"/>
  <c r="J85"/>
  <c r="J84" s="1"/>
  <c r="J83" s="1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K69" s="1"/>
  <c r="J70"/>
  <c r="J69" s="1"/>
  <c r="I70"/>
  <c r="L69"/>
  <c r="I69"/>
  <c r="L65"/>
  <c r="K65"/>
  <c r="K64" s="1"/>
  <c r="K63" s="1"/>
  <c r="K62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9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K338" s="1"/>
  <c r="K32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J328" s="1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K296" s="1"/>
  <c r="J298"/>
  <c r="I298"/>
  <c r="L297"/>
  <c r="J297"/>
  <c r="I297"/>
  <c r="L296"/>
  <c r="I296"/>
  <c r="L295"/>
  <c r="I295"/>
  <c r="L292"/>
  <c r="K292"/>
  <c r="K291" s="1"/>
  <c r="J292"/>
  <c r="J291" s="1"/>
  <c r="I292"/>
  <c r="L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J277" s="1"/>
  <c r="I278"/>
  <c r="L277"/>
  <c r="K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J265"/>
  <c r="J264" s="1"/>
  <c r="J263" s="1"/>
  <c r="I265"/>
  <c r="L264"/>
  <c r="K264"/>
  <c r="I264"/>
  <c r="L263"/>
  <c r="I263"/>
  <c r="L260"/>
  <c r="K260"/>
  <c r="J260"/>
  <c r="I260"/>
  <c r="L259"/>
  <c r="K259"/>
  <c r="J259"/>
  <c r="I259"/>
  <c r="L257"/>
  <c r="K257"/>
  <c r="K256" s="1"/>
  <c r="J257"/>
  <c r="I257"/>
  <c r="L256"/>
  <c r="J256"/>
  <c r="I256"/>
  <c r="L254"/>
  <c r="K254"/>
  <c r="J254"/>
  <c r="I254"/>
  <c r="L253"/>
  <c r="K253"/>
  <c r="J253"/>
  <c r="I253"/>
  <c r="L250"/>
  <c r="K250"/>
  <c r="J250"/>
  <c r="J249" s="1"/>
  <c r="I250"/>
  <c r="L249"/>
  <c r="K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K232" s="1"/>
  <c r="J233"/>
  <c r="J232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J212" s="1"/>
  <c r="J208" s="1"/>
  <c r="I213"/>
  <c r="L212"/>
  <c r="K212"/>
  <c r="I212"/>
  <c r="L210"/>
  <c r="K210"/>
  <c r="J210"/>
  <c r="I210"/>
  <c r="L209"/>
  <c r="K209"/>
  <c r="J209"/>
  <c r="I209"/>
  <c r="L208"/>
  <c r="K208"/>
  <c r="I208"/>
  <c r="L203"/>
  <c r="K203"/>
  <c r="J203"/>
  <c r="I203"/>
  <c r="L202"/>
  <c r="K202"/>
  <c r="K201" s="1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J173"/>
  <c r="J172" s="1"/>
  <c r="J166" s="1"/>
  <c r="J161" s="1"/>
  <c r="I173"/>
  <c r="L172"/>
  <c r="I172"/>
  <c r="L168"/>
  <c r="K168"/>
  <c r="K167" s="1"/>
  <c r="J168"/>
  <c r="I168"/>
  <c r="L167"/>
  <c r="J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J154"/>
  <c r="J153" s="1"/>
  <c r="J152" s="1"/>
  <c r="J151" s="1"/>
  <c r="I154"/>
  <c r="L153"/>
  <c r="K153"/>
  <c r="K152" s="1"/>
  <c r="K151" s="1"/>
  <c r="I153"/>
  <c r="L152"/>
  <c r="I152"/>
  <c r="L151"/>
  <c r="I151"/>
  <c r="L148"/>
  <c r="K148"/>
  <c r="K147" s="1"/>
  <c r="K146" s="1"/>
  <c r="J148"/>
  <c r="I148"/>
  <c r="L147"/>
  <c r="J147"/>
  <c r="J146" s="1"/>
  <c r="I147"/>
  <c r="L146"/>
  <c r="I146"/>
  <c r="L144"/>
  <c r="K144"/>
  <c r="K143" s="1"/>
  <c r="J144"/>
  <c r="J143" s="1"/>
  <c r="I144"/>
  <c r="L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K133" s="1"/>
  <c r="K132" s="1"/>
  <c r="J134"/>
  <c r="I134"/>
  <c r="L133"/>
  <c r="J133"/>
  <c r="J132" s="1"/>
  <c r="I133"/>
  <c r="L132"/>
  <c r="I132"/>
  <c r="L130"/>
  <c r="K130"/>
  <c r="J130"/>
  <c r="J129" s="1"/>
  <c r="J128" s="1"/>
  <c r="I130"/>
  <c r="L129"/>
  <c r="K129"/>
  <c r="K128" s="1"/>
  <c r="I129"/>
  <c r="L128"/>
  <c r="I128"/>
  <c r="L126"/>
  <c r="K126"/>
  <c r="J126"/>
  <c r="I126"/>
  <c r="L125"/>
  <c r="K125"/>
  <c r="J125"/>
  <c r="J124" s="1"/>
  <c r="I125"/>
  <c r="L124"/>
  <c r="K124"/>
  <c r="I124"/>
  <c r="L122"/>
  <c r="K122"/>
  <c r="J122"/>
  <c r="J121" s="1"/>
  <c r="J120" s="1"/>
  <c r="I122"/>
  <c r="L121"/>
  <c r="K121"/>
  <c r="I121"/>
  <c r="L120"/>
  <c r="K120"/>
  <c r="I120"/>
  <c r="L118"/>
  <c r="K118"/>
  <c r="J118"/>
  <c r="I118"/>
  <c r="L117"/>
  <c r="K117"/>
  <c r="J117"/>
  <c r="J116" s="1"/>
  <c r="J110" s="1"/>
  <c r="I117"/>
  <c r="L116"/>
  <c r="K116"/>
  <c r="I116"/>
  <c r="L113"/>
  <c r="K113"/>
  <c r="J113"/>
  <c r="I113"/>
  <c r="L112"/>
  <c r="K112"/>
  <c r="J112"/>
  <c r="I112"/>
  <c r="L111"/>
  <c r="K111"/>
  <c r="J11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K97" s="1"/>
  <c r="K96" s="1"/>
  <c r="J98"/>
  <c r="I98"/>
  <c r="L97"/>
  <c r="J97"/>
  <c r="I97"/>
  <c r="L96"/>
  <c r="J96"/>
  <c r="I96"/>
  <c r="L93"/>
  <c r="K93"/>
  <c r="K92" s="1"/>
  <c r="K91" s="1"/>
  <c r="K90" s="1"/>
  <c r="J93"/>
  <c r="J92" s="1"/>
  <c r="J91" s="1"/>
  <c r="J90" s="1"/>
  <c r="I93"/>
  <c r="L92"/>
  <c r="I92"/>
  <c r="L9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J65"/>
  <c r="J64" s="1"/>
  <c r="I65"/>
  <c r="L64"/>
  <c r="K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8"/>
  <c r="K357"/>
  <c r="J357"/>
  <c r="I357"/>
  <c r="L356"/>
  <c r="K356"/>
  <c r="J356"/>
  <c r="I356"/>
  <c r="L354"/>
  <c r="K354"/>
  <c r="J354"/>
  <c r="J353" s="1"/>
  <c r="I354"/>
  <c r="L353"/>
  <c r="K353"/>
  <c r="I353"/>
  <c r="L351"/>
  <c r="K351"/>
  <c r="J351"/>
  <c r="J350" s="1"/>
  <c r="I351"/>
  <c r="L350"/>
  <c r="K350"/>
  <c r="I350"/>
  <c r="L347"/>
  <c r="K347"/>
  <c r="K346" s="1"/>
  <c r="J347"/>
  <c r="J346" s="1"/>
  <c r="I347"/>
  <c r="L346"/>
  <c r="I346"/>
  <c r="L343"/>
  <c r="K343"/>
  <c r="J343"/>
  <c r="I343"/>
  <c r="L342"/>
  <c r="K342"/>
  <c r="J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K324" s="1"/>
  <c r="J325"/>
  <c r="I325"/>
  <c r="L324"/>
  <c r="J324"/>
  <c r="I324"/>
  <c r="L322"/>
  <c r="K322"/>
  <c r="K321" s="1"/>
  <c r="J322"/>
  <c r="J321" s="1"/>
  <c r="I322"/>
  <c r="L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J311"/>
  <c r="I311"/>
  <c r="L310"/>
  <c r="K310"/>
  <c r="J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J298"/>
  <c r="J297" s="1"/>
  <c r="J296" s="1"/>
  <c r="I298"/>
  <c r="L297"/>
  <c r="I297"/>
  <c r="L296"/>
  <c r="I296"/>
  <c r="L295"/>
  <c r="I295"/>
  <c r="L292"/>
  <c r="K292"/>
  <c r="K291" s="1"/>
  <c r="J292"/>
  <c r="J291" s="1"/>
  <c r="I292"/>
  <c r="L291"/>
  <c r="I291"/>
  <c r="L289"/>
  <c r="K289"/>
  <c r="J289"/>
  <c r="J288" s="1"/>
  <c r="I289"/>
  <c r="L288"/>
  <c r="K288"/>
  <c r="I288"/>
  <c r="L286"/>
  <c r="K286"/>
  <c r="J286"/>
  <c r="I286"/>
  <c r="L285"/>
  <c r="K285"/>
  <c r="J285"/>
  <c r="I285"/>
  <c r="L282"/>
  <c r="K282"/>
  <c r="K281" s="1"/>
  <c r="J282"/>
  <c r="J281" s="1"/>
  <c r="I282"/>
  <c r="L281"/>
  <c r="I281"/>
  <c r="L278"/>
  <c r="K278"/>
  <c r="K277" s="1"/>
  <c r="J278"/>
  <c r="J277" s="1"/>
  <c r="I278"/>
  <c r="L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J264" s="1"/>
  <c r="I265"/>
  <c r="L264"/>
  <c r="K264"/>
  <c r="I264"/>
  <c r="L263"/>
  <c r="I263"/>
  <c r="L260"/>
  <c r="K260"/>
  <c r="K259" s="1"/>
  <c r="J260"/>
  <c r="I260"/>
  <c r="L259"/>
  <c r="J259"/>
  <c r="I259"/>
  <c r="L257"/>
  <c r="K257"/>
  <c r="J257"/>
  <c r="I257"/>
  <c r="L256"/>
  <c r="K256"/>
  <c r="J256"/>
  <c r="I256"/>
  <c r="L254"/>
  <c r="K254"/>
  <c r="J254"/>
  <c r="J253" s="1"/>
  <c r="I254"/>
  <c r="L253"/>
  <c r="K253"/>
  <c r="I253"/>
  <c r="L250"/>
  <c r="K250"/>
  <c r="K249" s="1"/>
  <c r="J250"/>
  <c r="J249" s="1"/>
  <c r="I250"/>
  <c r="L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J233"/>
  <c r="J232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J212" s="1"/>
  <c r="I213"/>
  <c r="L212"/>
  <c r="K212"/>
  <c r="I212"/>
  <c r="L210"/>
  <c r="K210"/>
  <c r="J210"/>
  <c r="J209" s="1"/>
  <c r="I210"/>
  <c r="L209"/>
  <c r="K209"/>
  <c r="I209"/>
  <c r="L208"/>
  <c r="K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J168"/>
  <c r="J167" s="1"/>
  <c r="J166" s="1"/>
  <c r="J161" s="1"/>
  <c r="I168"/>
  <c r="L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J147" s="1"/>
  <c r="J146" s="1"/>
  <c r="I148"/>
  <c r="L147"/>
  <c r="K147"/>
  <c r="I147"/>
  <c r="L146"/>
  <c r="K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J133" s="1"/>
  <c r="I134"/>
  <c r="L133"/>
  <c r="I133"/>
  <c r="L132"/>
  <c r="I132"/>
  <c r="L130"/>
  <c r="K130"/>
  <c r="J130"/>
  <c r="I130"/>
  <c r="L129"/>
  <c r="K129"/>
  <c r="K128" s="1"/>
  <c r="J129"/>
  <c r="I129"/>
  <c r="L128"/>
  <c r="J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K110" s="1"/>
  <c r="J113"/>
  <c r="J112" s="1"/>
  <c r="J111" s="1"/>
  <c r="J110" s="1"/>
  <c r="I113"/>
  <c r="L112"/>
  <c r="I112"/>
  <c r="L11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K96" s="1"/>
  <c r="J97"/>
  <c r="J96" s="1"/>
  <c r="I97"/>
  <c r="L96"/>
  <c r="I96"/>
  <c r="L93"/>
  <c r="K93"/>
  <c r="K92" s="1"/>
  <c r="K91" s="1"/>
  <c r="J93"/>
  <c r="I93"/>
  <c r="L92"/>
  <c r="J92"/>
  <c r="I92"/>
  <c r="L91"/>
  <c r="J91"/>
  <c r="J90" s="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J39" s="1"/>
  <c r="J38" s="1"/>
  <c r="I40"/>
  <c r="L39"/>
  <c r="K39"/>
  <c r="K38" s="1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7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L342" s="1"/>
  <c r="K343"/>
  <c r="J343"/>
  <c r="I343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K328"/>
  <c r="J328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K298"/>
  <c r="J298"/>
  <c r="I298"/>
  <c r="K297"/>
  <c r="J297"/>
  <c r="I297"/>
  <c r="K296"/>
  <c r="J296"/>
  <c r="I296"/>
  <c r="K295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L285" s="1"/>
  <c r="K286"/>
  <c r="J286"/>
  <c r="I286"/>
  <c r="K285"/>
  <c r="J285"/>
  <c r="I285"/>
  <c r="L282"/>
  <c r="L281" s="1"/>
  <c r="K282"/>
  <c r="J282"/>
  <c r="I282"/>
  <c r="K281"/>
  <c r="J281"/>
  <c r="I281"/>
  <c r="L278"/>
  <c r="L277" s="1"/>
  <c r="K278"/>
  <c r="J278"/>
  <c r="I278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K265"/>
  <c r="J265"/>
  <c r="I265"/>
  <c r="K264"/>
  <c r="J264"/>
  <c r="I264"/>
  <c r="K263"/>
  <c r="J263"/>
  <c r="I263"/>
  <c r="L260"/>
  <c r="L259" s="1"/>
  <c r="K260"/>
  <c r="J260"/>
  <c r="I260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L232" s="1"/>
  <c r="L231" s="1"/>
  <c r="K233"/>
  <c r="J233"/>
  <c r="I233"/>
  <c r="K232"/>
  <c r="J232"/>
  <c r="I232"/>
  <c r="K231"/>
  <c r="J231"/>
  <c r="I231"/>
  <c r="K230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L212" s="1"/>
  <c r="L208" s="1"/>
  <c r="K213"/>
  <c r="J213"/>
  <c r="I213"/>
  <c r="K212"/>
  <c r="J212"/>
  <c r="I212"/>
  <c r="L210"/>
  <c r="K210"/>
  <c r="J210"/>
  <c r="I210"/>
  <c r="L209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L183" s="1"/>
  <c r="K184"/>
  <c r="J184"/>
  <c r="I184"/>
  <c r="K183"/>
  <c r="J183"/>
  <c r="I183"/>
  <c r="L181"/>
  <c r="K181"/>
  <c r="J181"/>
  <c r="I181"/>
  <c r="L180"/>
  <c r="L179" s="1"/>
  <c r="L178" s="1"/>
  <c r="K180"/>
  <c r="J180"/>
  <c r="I180"/>
  <c r="K179"/>
  <c r="J179"/>
  <c r="I179"/>
  <c r="K178"/>
  <c r="J178"/>
  <c r="I178"/>
  <c r="K177"/>
  <c r="J177"/>
  <c r="I177"/>
  <c r="L173"/>
  <c r="L172" s="1"/>
  <c r="K173"/>
  <c r="J173"/>
  <c r="I173"/>
  <c r="K172"/>
  <c r="J172"/>
  <c r="I172"/>
  <c r="L168"/>
  <c r="L167" s="1"/>
  <c r="L166" s="1"/>
  <c r="K168"/>
  <c r="J168"/>
  <c r="I168"/>
  <c r="K167"/>
  <c r="J167"/>
  <c r="I167"/>
  <c r="K166"/>
  <c r="J166"/>
  <c r="I166"/>
  <c r="L164"/>
  <c r="K164"/>
  <c r="J164"/>
  <c r="I164"/>
  <c r="L163"/>
  <c r="L162" s="1"/>
  <c r="K163"/>
  <c r="J163"/>
  <c r="I163"/>
  <c r="K162"/>
  <c r="J162"/>
  <c r="I162"/>
  <c r="K161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J152"/>
  <c r="I152"/>
  <c r="K151"/>
  <c r="J151"/>
  <c r="I151"/>
  <c r="L148"/>
  <c r="L147" s="1"/>
  <c r="L146" s="1"/>
  <c r="K148"/>
  <c r="J148"/>
  <c r="I148"/>
  <c r="K147"/>
  <c r="J147"/>
  <c r="I147"/>
  <c r="K146"/>
  <c r="J146"/>
  <c r="I146"/>
  <c r="L144"/>
  <c r="L143" s="1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L132" s="1"/>
  <c r="K135"/>
  <c r="J135"/>
  <c r="I135"/>
  <c r="K134"/>
  <c r="J134"/>
  <c r="I134"/>
  <c r="K133"/>
  <c r="J133"/>
  <c r="I133"/>
  <c r="K132"/>
  <c r="J132"/>
  <c r="I132"/>
  <c r="L130"/>
  <c r="L129" s="1"/>
  <c r="L128" s="1"/>
  <c r="K130"/>
  <c r="J130"/>
  <c r="I130"/>
  <c r="K129"/>
  <c r="J129"/>
  <c r="I129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L120" s="1"/>
  <c r="K121"/>
  <c r="J121"/>
  <c r="I121"/>
  <c r="K120"/>
  <c r="J120"/>
  <c r="I120"/>
  <c r="L118"/>
  <c r="K118"/>
  <c r="J118"/>
  <c r="I118"/>
  <c r="L117"/>
  <c r="K117"/>
  <c r="J117"/>
  <c r="I117"/>
  <c r="L116"/>
  <c r="K116"/>
  <c r="J116"/>
  <c r="I116"/>
  <c r="L113"/>
  <c r="L112" s="1"/>
  <c r="L111" s="1"/>
  <c r="K113"/>
  <c r="J113"/>
  <c r="I113"/>
  <c r="K112"/>
  <c r="J112"/>
  <c r="I112"/>
  <c r="K111"/>
  <c r="J111"/>
  <c r="I111"/>
  <c r="K110"/>
  <c r="J110"/>
  <c r="I110"/>
  <c r="L107"/>
  <c r="K107"/>
  <c r="J107"/>
  <c r="I107"/>
  <c r="L106"/>
  <c r="K106"/>
  <c r="J106"/>
  <c r="I106"/>
  <c r="L103"/>
  <c r="L102" s="1"/>
  <c r="L101" s="1"/>
  <c r="K103"/>
  <c r="J103"/>
  <c r="I103"/>
  <c r="K102"/>
  <c r="J102"/>
  <c r="I102"/>
  <c r="K101"/>
  <c r="J101"/>
  <c r="I101"/>
  <c r="L98"/>
  <c r="L97" s="1"/>
  <c r="L96" s="1"/>
  <c r="K98"/>
  <c r="J98"/>
  <c r="I98"/>
  <c r="K97"/>
  <c r="J97"/>
  <c r="I97"/>
  <c r="K96"/>
  <c r="J96"/>
  <c r="I96"/>
  <c r="L93"/>
  <c r="L92" s="1"/>
  <c r="L91" s="1"/>
  <c r="L90" s="1"/>
  <c r="K93"/>
  <c r="J93"/>
  <c r="I93"/>
  <c r="K92"/>
  <c r="J92"/>
  <c r="I92"/>
  <c r="K91"/>
  <c r="J91"/>
  <c r="I91"/>
  <c r="K90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L64" s="1"/>
  <c r="K65"/>
  <c r="J65"/>
  <c r="I65"/>
  <c r="K64"/>
  <c r="J64"/>
  <c r="I64"/>
  <c r="K63"/>
  <c r="J63"/>
  <c r="I63"/>
  <c r="K62"/>
  <c r="J62"/>
  <c r="I62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J34"/>
  <c r="I34"/>
  <c r="K33"/>
  <c r="J33"/>
  <c r="I33"/>
  <c r="K32"/>
  <c r="J32"/>
  <c r="I32"/>
  <c r="K31"/>
  <c r="J31"/>
  <c r="I31"/>
  <c r="K30"/>
  <c r="K360" s="1"/>
  <c r="J30"/>
  <c r="J360" s="1"/>
  <c r="I30"/>
  <c r="I360" s="1"/>
  <c r="L357" i="6"/>
  <c r="K357"/>
  <c r="J357"/>
  <c r="I357"/>
  <c r="L356"/>
  <c r="K356"/>
  <c r="J356"/>
  <c r="I356"/>
  <c r="L354"/>
  <c r="K354"/>
  <c r="K353" s="1"/>
  <c r="J354"/>
  <c r="I354"/>
  <c r="L353"/>
  <c r="J353"/>
  <c r="I353"/>
  <c r="L351"/>
  <c r="K351"/>
  <c r="K350" s="1"/>
  <c r="J351"/>
  <c r="I351"/>
  <c r="L350"/>
  <c r="J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K338" s="1"/>
  <c r="J339"/>
  <c r="J338" s="1"/>
  <c r="J32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I325"/>
  <c r="L324"/>
  <c r="K324"/>
  <c r="J324"/>
  <c r="I324"/>
  <c r="L322"/>
  <c r="K322"/>
  <c r="J322"/>
  <c r="J321" s="1"/>
  <c r="I322"/>
  <c r="L321"/>
  <c r="K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J297" s="1"/>
  <c r="J296" s="1"/>
  <c r="J295" s="1"/>
  <c r="I298"/>
  <c r="L297"/>
  <c r="K297"/>
  <c r="I297"/>
  <c r="L296"/>
  <c r="I296"/>
  <c r="L295"/>
  <c r="I295"/>
  <c r="L292"/>
  <c r="K292"/>
  <c r="K291" s="1"/>
  <c r="K263" s="1"/>
  <c r="J292"/>
  <c r="J291" s="1"/>
  <c r="I292"/>
  <c r="L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J273" s="1"/>
  <c r="J263" s="1"/>
  <c r="I274"/>
  <c r="L273"/>
  <c r="K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J245" s="1"/>
  <c r="I246"/>
  <c r="L245"/>
  <c r="I245"/>
  <c r="L242"/>
  <c r="K242"/>
  <c r="K241" s="1"/>
  <c r="J242"/>
  <c r="J241" s="1"/>
  <c r="J231" s="1"/>
  <c r="J230" s="1"/>
  <c r="I242"/>
  <c r="L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K221" s="1"/>
  <c r="K220" s="1"/>
  <c r="J222"/>
  <c r="I222"/>
  <c r="L221"/>
  <c r="J221"/>
  <c r="J220" s="1"/>
  <c r="I221"/>
  <c r="L220"/>
  <c r="I220"/>
  <c r="P213"/>
  <c r="O213"/>
  <c r="N213"/>
  <c r="M213"/>
  <c r="L213"/>
  <c r="K213"/>
  <c r="K212" s="1"/>
  <c r="J213"/>
  <c r="J212" s="1"/>
  <c r="I213"/>
  <c r="L212"/>
  <c r="I212"/>
  <c r="L210"/>
  <c r="K210"/>
  <c r="J210"/>
  <c r="J209" s="1"/>
  <c r="J208" s="1"/>
  <c r="I210"/>
  <c r="L209"/>
  <c r="K209"/>
  <c r="K208" s="1"/>
  <c r="I209"/>
  <c r="L208"/>
  <c r="I208"/>
  <c r="L203"/>
  <c r="K203"/>
  <c r="K202" s="1"/>
  <c r="K201" s="1"/>
  <c r="J203"/>
  <c r="I203"/>
  <c r="L202"/>
  <c r="J202"/>
  <c r="J201" s="1"/>
  <c r="I202"/>
  <c r="L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J184"/>
  <c r="J183" s="1"/>
  <c r="I184"/>
  <c r="L183"/>
  <c r="K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K161" s="1"/>
  <c r="J168"/>
  <c r="J167" s="1"/>
  <c r="I168"/>
  <c r="L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J147" s="1"/>
  <c r="J146" s="1"/>
  <c r="I148"/>
  <c r="L147"/>
  <c r="K147"/>
  <c r="I147"/>
  <c r="L146"/>
  <c r="K146"/>
  <c r="I146"/>
  <c r="L144"/>
  <c r="K144"/>
  <c r="K143" s="1"/>
  <c r="J144"/>
  <c r="I144"/>
  <c r="L143"/>
  <c r="J143"/>
  <c r="I143"/>
  <c r="L140"/>
  <c r="K140"/>
  <c r="K139" s="1"/>
  <c r="K138" s="1"/>
  <c r="J140"/>
  <c r="J139" s="1"/>
  <c r="J138" s="1"/>
  <c r="J132" s="1"/>
  <c r="I140"/>
  <c r="L139"/>
  <c r="I139"/>
  <c r="L138"/>
  <c r="I138"/>
  <c r="L135"/>
  <c r="K135"/>
  <c r="J135"/>
  <c r="I135"/>
  <c r="L134"/>
  <c r="K134"/>
  <c r="J134"/>
  <c r="I134"/>
  <c r="L133"/>
  <c r="K133"/>
  <c r="K132" s="1"/>
  <c r="J133"/>
  <c r="I133"/>
  <c r="L132"/>
  <c r="I132"/>
  <c r="L130"/>
  <c r="K130"/>
  <c r="K129" s="1"/>
  <c r="K128" s="1"/>
  <c r="J130"/>
  <c r="I130"/>
  <c r="L129"/>
  <c r="J129"/>
  <c r="J128" s="1"/>
  <c r="I129"/>
  <c r="L128"/>
  <c r="I128"/>
  <c r="L126"/>
  <c r="K126"/>
  <c r="J126"/>
  <c r="I126"/>
  <c r="L125"/>
  <c r="K125"/>
  <c r="K124" s="1"/>
  <c r="J125"/>
  <c r="I125"/>
  <c r="L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J117"/>
  <c r="J116" s="1"/>
  <c r="I117"/>
  <c r="L116"/>
  <c r="K116"/>
  <c r="I116"/>
  <c r="L113"/>
  <c r="K113"/>
  <c r="K112" s="1"/>
  <c r="K111" s="1"/>
  <c r="J113"/>
  <c r="J112" s="1"/>
  <c r="J111" s="1"/>
  <c r="I113"/>
  <c r="L112"/>
  <c r="I112"/>
  <c r="L111"/>
  <c r="I111"/>
  <c r="L110"/>
  <c r="I110"/>
  <c r="L107"/>
  <c r="K107"/>
  <c r="K106" s="1"/>
  <c r="J107"/>
  <c r="J106" s="1"/>
  <c r="I107"/>
  <c r="L106"/>
  <c r="I106"/>
  <c r="L103"/>
  <c r="K103"/>
  <c r="J103"/>
  <c r="J102" s="1"/>
  <c r="J101" s="1"/>
  <c r="I103"/>
  <c r="L102"/>
  <c r="K102"/>
  <c r="I102"/>
  <c r="L101"/>
  <c r="K101"/>
  <c r="I101"/>
  <c r="L98"/>
  <c r="K98"/>
  <c r="J98"/>
  <c r="J97" s="1"/>
  <c r="J96" s="1"/>
  <c r="I98"/>
  <c r="L97"/>
  <c r="K97"/>
  <c r="I97"/>
  <c r="L96"/>
  <c r="K96"/>
  <c r="I96"/>
  <c r="L93"/>
  <c r="K93"/>
  <c r="K92" s="1"/>
  <c r="K91" s="1"/>
  <c r="K90" s="1"/>
  <c r="J93"/>
  <c r="J92" s="1"/>
  <c r="J91" s="1"/>
  <c r="I93"/>
  <c r="L92"/>
  <c r="I92"/>
  <c r="L91"/>
  <c r="I91"/>
  <c r="L90"/>
  <c r="I90"/>
  <c r="L86"/>
  <c r="K86"/>
  <c r="J86"/>
  <c r="J85" s="1"/>
  <c r="J84" s="1"/>
  <c r="J83" s="1"/>
  <c r="I86"/>
  <c r="L85"/>
  <c r="K85"/>
  <c r="I85"/>
  <c r="L84"/>
  <c r="K84"/>
  <c r="I84"/>
  <c r="L83"/>
  <c r="K83"/>
  <c r="I83"/>
  <c r="L81"/>
  <c r="K81"/>
  <c r="J81"/>
  <c r="J80" s="1"/>
  <c r="J79" s="1"/>
  <c r="I81"/>
  <c r="L80"/>
  <c r="K80"/>
  <c r="I80"/>
  <c r="L79"/>
  <c r="K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J34"/>
  <c r="J33" s="1"/>
  <c r="J32" s="1"/>
  <c r="I34"/>
  <c r="L33"/>
  <c r="K33"/>
  <c r="I33"/>
  <c r="L32"/>
  <c r="K32"/>
  <c r="K31" s="1"/>
  <c r="I32"/>
  <c r="L31"/>
  <c r="I31"/>
  <c r="L30"/>
  <c r="L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3"/>
  <c r="K357"/>
  <c r="J357"/>
  <c r="J356" s="1"/>
  <c r="I357"/>
  <c r="L356"/>
  <c r="K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K346" s="1"/>
  <c r="J347"/>
  <c r="J346" s="1"/>
  <c r="I347"/>
  <c r="L346"/>
  <c r="I346"/>
  <c r="L343"/>
  <c r="K343"/>
  <c r="J343"/>
  <c r="J342" s="1"/>
  <c r="I343"/>
  <c r="L342"/>
  <c r="K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I329"/>
  <c r="L328"/>
  <c r="I328"/>
  <c r="L325"/>
  <c r="K325"/>
  <c r="K324" s="1"/>
  <c r="J325"/>
  <c r="J324" s="1"/>
  <c r="I325"/>
  <c r="L324"/>
  <c r="I324"/>
  <c r="L322"/>
  <c r="K322"/>
  <c r="J322"/>
  <c r="I322"/>
  <c r="L321"/>
  <c r="K321"/>
  <c r="J321"/>
  <c r="I321"/>
  <c r="L319"/>
  <c r="K319"/>
  <c r="K318" s="1"/>
  <c r="J319"/>
  <c r="J318" s="1"/>
  <c r="I319"/>
  <c r="L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J297" s="1"/>
  <c r="I298"/>
  <c r="L297"/>
  <c r="K297"/>
  <c r="K296" s="1"/>
  <c r="K295" s="1"/>
  <c r="I297"/>
  <c r="L296"/>
  <c r="I296"/>
  <c r="L295"/>
  <c r="I295"/>
  <c r="L292"/>
  <c r="K292"/>
  <c r="K291" s="1"/>
  <c r="J292"/>
  <c r="J291" s="1"/>
  <c r="I292"/>
  <c r="L291"/>
  <c r="I291"/>
  <c r="L289"/>
  <c r="K289"/>
  <c r="K288" s="1"/>
  <c r="J289"/>
  <c r="I289"/>
  <c r="L288"/>
  <c r="J288"/>
  <c r="I288"/>
  <c r="L286"/>
  <c r="K286"/>
  <c r="K285" s="1"/>
  <c r="J286"/>
  <c r="I286"/>
  <c r="L285"/>
  <c r="J285"/>
  <c r="I285"/>
  <c r="L282"/>
  <c r="K282"/>
  <c r="K281" s="1"/>
  <c r="J282"/>
  <c r="I282"/>
  <c r="L281"/>
  <c r="J281"/>
  <c r="I281"/>
  <c r="L278"/>
  <c r="K278"/>
  <c r="K277" s="1"/>
  <c r="J278"/>
  <c r="J277" s="1"/>
  <c r="I278"/>
  <c r="L277"/>
  <c r="I277"/>
  <c r="L274"/>
  <c r="K274"/>
  <c r="J274"/>
  <c r="J273" s="1"/>
  <c r="I274"/>
  <c r="L273"/>
  <c r="K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I263"/>
  <c r="L260"/>
  <c r="K260"/>
  <c r="J260"/>
  <c r="J259" s="1"/>
  <c r="I260"/>
  <c r="L259"/>
  <c r="K259"/>
  <c r="I259"/>
  <c r="L257"/>
  <c r="K257"/>
  <c r="K256" s="1"/>
  <c r="J257"/>
  <c r="J256" s="1"/>
  <c r="I257"/>
  <c r="L256"/>
  <c r="I256"/>
  <c r="L254"/>
  <c r="K254"/>
  <c r="K253" s="1"/>
  <c r="J254"/>
  <c r="I254"/>
  <c r="L253"/>
  <c r="J253"/>
  <c r="I253"/>
  <c r="L250"/>
  <c r="K250"/>
  <c r="K249" s="1"/>
  <c r="J250"/>
  <c r="J249" s="1"/>
  <c r="I250"/>
  <c r="L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J233"/>
  <c r="J232" s="1"/>
  <c r="J231" s="1"/>
  <c r="I233"/>
  <c r="L232"/>
  <c r="K232"/>
  <c r="I232"/>
  <c r="L231"/>
  <c r="I231"/>
  <c r="L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J212" s="1"/>
  <c r="I213"/>
  <c r="L212"/>
  <c r="K212"/>
  <c r="I212"/>
  <c r="L210"/>
  <c r="K210"/>
  <c r="J210"/>
  <c r="I210"/>
  <c r="L209"/>
  <c r="K209"/>
  <c r="J209"/>
  <c r="J208" s="1"/>
  <c r="I209"/>
  <c r="L208"/>
  <c r="K208"/>
  <c r="I208"/>
  <c r="L203"/>
  <c r="K203"/>
  <c r="J203"/>
  <c r="I203"/>
  <c r="L202"/>
  <c r="K202"/>
  <c r="J202"/>
  <c r="I202"/>
  <c r="L201"/>
  <c r="K201"/>
  <c r="J201"/>
  <c r="I201"/>
  <c r="L199"/>
  <c r="K199"/>
  <c r="J199"/>
  <c r="J198" s="1"/>
  <c r="I199"/>
  <c r="L198"/>
  <c r="K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I164"/>
  <c r="L163"/>
  <c r="K163"/>
  <c r="K162" s="1"/>
  <c r="K161" s="1"/>
  <c r="J163"/>
  <c r="J162" s="1"/>
  <c r="J161" s="1"/>
  <c r="I163"/>
  <c r="L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I148"/>
  <c r="L147"/>
  <c r="K147"/>
  <c r="K146" s="1"/>
  <c r="J147"/>
  <c r="I147"/>
  <c r="L146"/>
  <c r="J146"/>
  <c r="I146"/>
  <c r="L144"/>
  <c r="K144"/>
  <c r="K143" s="1"/>
  <c r="J144"/>
  <c r="J143" s="1"/>
  <c r="I144"/>
  <c r="L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J134" s="1"/>
  <c r="J133" s="1"/>
  <c r="J132" s="1"/>
  <c r="I135"/>
  <c r="L134"/>
  <c r="K134"/>
  <c r="K133" s="1"/>
  <c r="K132" s="1"/>
  <c r="I134"/>
  <c r="L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K120" s="1"/>
  <c r="J121"/>
  <c r="J120" s="1"/>
  <c r="I121"/>
  <c r="L120"/>
  <c r="I120"/>
  <c r="L118"/>
  <c r="K118"/>
  <c r="K117" s="1"/>
  <c r="K116" s="1"/>
  <c r="J118"/>
  <c r="I118"/>
  <c r="L117"/>
  <c r="J117"/>
  <c r="J116" s="1"/>
  <c r="I117"/>
  <c r="L116"/>
  <c r="I116"/>
  <c r="L113"/>
  <c r="K113"/>
  <c r="J113"/>
  <c r="I113"/>
  <c r="L112"/>
  <c r="K112"/>
  <c r="J112"/>
  <c r="I112"/>
  <c r="L111"/>
  <c r="K111"/>
  <c r="J111"/>
  <c r="I111"/>
  <c r="L110"/>
  <c r="I110"/>
  <c r="L107"/>
  <c r="K107"/>
  <c r="J107"/>
  <c r="I107"/>
  <c r="L106"/>
  <c r="K106"/>
  <c r="J106"/>
  <c r="I106"/>
  <c r="L103"/>
  <c r="K103"/>
  <c r="J103"/>
  <c r="I103"/>
  <c r="L102"/>
  <c r="K102"/>
  <c r="J102"/>
  <c r="J101" s="1"/>
  <c r="I102"/>
  <c r="L101"/>
  <c r="K101"/>
  <c r="I101"/>
  <c r="L98"/>
  <c r="K98"/>
  <c r="J98"/>
  <c r="I98"/>
  <c r="L97"/>
  <c r="K97"/>
  <c r="J97"/>
  <c r="J96" s="1"/>
  <c r="I97"/>
  <c r="L96"/>
  <c r="K96"/>
  <c r="I96"/>
  <c r="L93"/>
  <c r="K93"/>
  <c r="J93"/>
  <c r="J92" s="1"/>
  <c r="J91" s="1"/>
  <c r="J90" s="1"/>
  <c r="I93"/>
  <c r="L92"/>
  <c r="K92"/>
  <c r="K91" s="1"/>
  <c r="K90" s="1"/>
  <c r="I92"/>
  <c r="L91"/>
  <c r="I91"/>
  <c r="L90"/>
  <c r="I90"/>
  <c r="L86"/>
  <c r="K86"/>
  <c r="J86"/>
  <c r="I86"/>
  <c r="L85"/>
  <c r="K85"/>
  <c r="K84" s="1"/>
  <c r="K83" s="1"/>
  <c r="J85"/>
  <c r="I85"/>
  <c r="L84"/>
  <c r="J84"/>
  <c r="I84"/>
  <c r="L83"/>
  <c r="J83"/>
  <c r="I83"/>
  <c r="L81"/>
  <c r="K81"/>
  <c r="J81"/>
  <c r="J80" s="1"/>
  <c r="J79" s="1"/>
  <c r="I81"/>
  <c r="L80"/>
  <c r="K80"/>
  <c r="I80"/>
  <c r="L79"/>
  <c r="K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K63" s="1"/>
  <c r="K62" s="1"/>
  <c r="J65"/>
  <c r="I65"/>
  <c r="L64"/>
  <c r="J64"/>
  <c r="I64"/>
  <c r="L63"/>
  <c r="J63"/>
  <c r="J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I34"/>
  <c r="L33"/>
  <c r="J33"/>
  <c r="J32" s="1"/>
  <c r="I33"/>
  <c r="L32"/>
  <c r="I32"/>
  <c r="L31"/>
  <c r="I31"/>
  <c r="L30"/>
  <c r="L360" s="1"/>
  <c r="I30"/>
  <c r="I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L328" s="1"/>
  <c r="K330"/>
  <c r="J330"/>
  <c r="I330"/>
  <c r="K329"/>
  <c r="J329"/>
  <c r="I329"/>
  <c r="K328"/>
  <c r="J328"/>
  <c r="I328"/>
  <c r="L325"/>
  <c r="L324" s="1"/>
  <c r="K325"/>
  <c r="J325"/>
  <c r="I325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L296" s="1"/>
  <c r="L295" s="1"/>
  <c r="K297"/>
  <c r="J297"/>
  <c r="I297"/>
  <c r="K296"/>
  <c r="J296"/>
  <c r="I296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K263" s="1"/>
  <c r="K230" s="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L253" s="1"/>
  <c r="K254"/>
  <c r="J254"/>
  <c r="I254"/>
  <c r="K253"/>
  <c r="J253"/>
  <c r="I253"/>
  <c r="L250"/>
  <c r="L249" s="1"/>
  <c r="K250"/>
  <c r="J250"/>
  <c r="I250"/>
  <c r="K249"/>
  <c r="J249"/>
  <c r="I249"/>
  <c r="L246"/>
  <c r="L245" s="1"/>
  <c r="K246"/>
  <c r="J246"/>
  <c r="I246"/>
  <c r="K245"/>
  <c r="J245"/>
  <c r="I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L232" s="1"/>
  <c r="K233"/>
  <c r="J233"/>
  <c r="I233"/>
  <c r="K232"/>
  <c r="J232"/>
  <c r="I232"/>
  <c r="K231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L220" s="1"/>
  <c r="K221"/>
  <c r="J221"/>
  <c r="I221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J202"/>
  <c r="I202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L183" s="1"/>
  <c r="K184"/>
  <c r="J184"/>
  <c r="I184"/>
  <c r="K183"/>
  <c r="J183"/>
  <c r="I183"/>
  <c r="L181"/>
  <c r="L180" s="1"/>
  <c r="L179" s="1"/>
  <c r="L178" s="1"/>
  <c r="K181"/>
  <c r="J181"/>
  <c r="I181"/>
  <c r="K180"/>
  <c r="J180"/>
  <c r="I180"/>
  <c r="K179"/>
  <c r="J179"/>
  <c r="I179"/>
  <c r="K178"/>
  <c r="K177" s="1"/>
  <c r="J178"/>
  <c r="I178"/>
  <c r="J177"/>
  <c r="I177"/>
  <c r="L173"/>
  <c r="L172" s="1"/>
  <c r="K173"/>
  <c r="J173"/>
  <c r="I173"/>
  <c r="K172"/>
  <c r="J172"/>
  <c r="I172"/>
  <c r="L168"/>
  <c r="L167" s="1"/>
  <c r="K168"/>
  <c r="J168"/>
  <c r="I168"/>
  <c r="K167"/>
  <c r="J167"/>
  <c r="I167"/>
  <c r="K166"/>
  <c r="J166"/>
  <c r="I166"/>
  <c r="L164"/>
  <c r="K164"/>
  <c r="J164"/>
  <c r="I164"/>
  <c r="L163"/>
  <c r="L162" s="1"/>
  <c r="K163"/>
  <c r="J163"/>
  <c r="I163"/>
  <c r="K162"/>
  <c r="J162"/>
  <c r="I162"/>
  <c r="K161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K148"/>
  <c r="J148"/>
  <c r="I148"/>
  <c r="L147"/>
  <c r="K147"/>
  <c r="J147"/>
  <c r="I147"/>
  <c r="L146"/>
  <c r="K146"/>
  <c r="J146"/>
  <c r="I146"/>
  <c r="L144"/>
  <c r="L143" s="1"/>
  <c r="K144"/>
  <c r="K143" s="1"/>
  <c r="J144"/>
  <c r="I144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K134" s="1"/>
  <c r="K133" s="1"/>
  <c r="K132" s="1"/>
  <c r="J135"/>
  <c r="I135"/>
  <c r="L134"/>
  <c r="J134"/>
  <c r="I134"/>
  <c r="L133"/>
  <c r="L132" s="1"/>
  <c r="J133"/>
  <c r="I133"/>
  <c r="J132"/>
  <c r="I132"/>
  <c r="L130"/>
  <c r="K130"/>
  <c r="J130"/>
  <c r="I130"/>
  <c r="L129"/>
  <c r="L128" s="1"/>
  <c r="K129"/>
  <c r="K128" s="1"/>
  <c r="J129"/>
  <c r="I129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L116" s="1"/>
  <c r="L110" s="1"/>
  <c r="K117"/>
  <c r="J117"/>
  <c r="I117"/>
  <c r="K116"/>
  <c r="J116"/>
  <c r="I116"/>
  <c r="L113"/>
  <c r="K113"/>
  <c r="K112" s="1"/>
  <c r="K111" s="1"/>
  <c r="J113"/>
  <c r="I113"/>
  <c r="L112"/>
  <c r="J112"/>
  <c r="I112"/>
  <c r="L111"/>
  <c r="J111"/>
  <c r="I111"/>
  <c r="J110"/>
  <c r="I110"/>
  <c r="L107"/>
  <c r="K107"/>
  <c r="K106" s="1"/>
  <c r="J107"/>
  <c r="I107"/>
  <c r="L106"/>
  <c r="J106"/>
  <c r="I106"/>
  <c r="L103"/>
  <c r="L102" s="1"/>
  <c r="L101" s="1"/>
  <c r="K103"/>
  <c r="J103"/>
  <c r="I103"/>
  <c r="K102"/>
  <c r="K101" s="1"/>
  <c r="K90" s="1"/>
  <c r="J102"/>
  <c r="I102"/>
  <c r="J101"/>
  <c r="I101"/>
  <c r="L98"/>
  <c r="K98"/>
  <c r="J98"/>
  <c r="I98"/>
  <c r="L97"/>
  <c r="L96" s="1"/>
  <c r="L90" s="1"/>
  <c r="K97"/>
  <c r="J97"/>
  <c r="I97"/>
  <c r="K96"/>
  <c r="J96"/>
  <c r="I96"/>
  <c r="L93"/>
  <c r="K93"/>
  <c r="J93"/>
  <c r="I93"/>
  <c r="L92"/>
  <c r="K92"/>
  <c r="J92"/>
  <c r="I92"/>
  <c r="L91"/>
  <c r="K91"/>
  <c r="J91"/>
  <c r="I91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L80" s="1"/>
  <c r="L79" s="1"/>
  <c r="K81"/>
  <c r="J81"/>
  <c r="I81"/>
  <c r="K80"/>
  <c r="J80"/>
  <c r="I80"/>
  <c r="K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L64" s="1"/>
  <c r="L63" s="1"/>
  <c r="L62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K38" s="1"/>
  <c r="J39"/>
  <c r="I39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I34" i="1"/>
  <c r="I33" s="1"/>
  <c r="I32" s="1"/>
  <c r="J34"/>
  <c r="J33" s="1"/>
  <c r="J32" s="1"/>
  <c r="J31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I179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J208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J296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K30" i="11" l="1"/>
  <c r="J90"/>
  <c r="J30" s="1"/>
  <c r="J110"/>
  <c r="J179"/>
  <c r="J178" s="1"/>
  <c r="K296"/>
  <c r="J328"/>
  <c r="K132"/>
  <c r="J231"/>
  <c r="J263"/>
  <c r="K263"/>
  <c r="K230" s="1"/>
  <c r="J295"/>
  <c r="K328"/>
  <c r="K295" i="9"/>
  <c r="J63"/>
  <c r="J62" s="1"/>
  <c r="J30" s="1"/>
  <c r="J360" s="1"/>
  <c r="K110"/>
  <c r="K231"/>
  <c r="K263"/>
  <c r="J296"/>
  <c r="J295" s="1"/>
  <c r="K63"/>
  <c r="K62" s="1"/>
  <c r="K166"/>
  <c r="K161" s="1"/>
  <c r="K30" s="1"/>
  <c r="K179"/>
  <c r="K178" s="1"/>
  <c r="J179"/>
  <c r="J178" s="1"/>
  <c r="J177" s="1"/>
  <c r="J231"/>
  <c r="J230" s="1"/>
  <c r="K263" i="8"/>
  <c r="K63"/>
  <c r="K62" s="1"/>
  <c r="K132"/>
  <c r="J179"/>
  <c r="K231"/>
  <c r="K230" s="1"/>
  <c r="J263"/>
  <c r="J328"/>
  <c r="J295" s="1"/>
  <c r="J63"/>
  <c r="J62" s="1"/>
  <c r="J30" s="1"/>
  <c r="K90"/>
  <c r="J132"/>
  <c r="K166"/>
  <c r="K161" s="1"/>
  <c r="K30" s="1"/>
  <c r="K179"/>
  <c r="K178" s="1"/>
  <c r="J208"/>
  <c r="J231"/>
  <c r="K296"/>
  <c r="K295" s="1"/>
  <c r="K328"/>
  <c r="L31" i="7"/>
  <c r="L63"/>
  <c r="L62" s="1"/>
  <c r="L263"/>
  <c r="L230" s="1"/>
  <c r="L296"/>
  <c r="L110"/>
  <c r="L161"/>
  <c r="L328"/>
  <c r="J31" i="6"/>
  <c r="J30" s="1"/>
  <c r="J360" s="1"/>
  <c r="J90"/>
  <c r="J110"/>
  <c r="J166"/>
  <c r="J161" s="1"/>
  <c r="J179"/>
  <c r="J178" s="1"/>
  <c r="J177" s="1"/>
  <c r="K328"/>
  <c r="K110"/>
  <c r="K179"/>
  <c r="K178" s="1"/>
  <c r="K63"/>
  <c r="K62" s="1"/>
  <c r="K30" s="1"/>
  <c r="K231"/>
  <c r="K230" s="1"/>
  <c r="K296"/>
  <c r="J179" i="3"/>
  <c r="J178" s="1"/>
  <c r="J230"/>
  <c r="J263"/>
  <c r="J31"/>
  <c r="J110"/>
  <c r="K179"/>
  <c r="K178" s="1"/>
  <c r="K231"/>
  <c r="J296"/>
  <c r="J328"/>
  <c r="K110"/>
  <c r="K30" s="1"/>
  <c r="K263"/>
  <c r="K30" i="2"/>
  <c r="K360" s="1"/>
  <c r="K110"/>
  <c r="L177"/>
  <c r="L231"/>
  <c r="L230" s="1"/>
  <c r="L31"/>
  <c r="K63"/>
  <c r="K62" s="1"/>
  <c r="L166"/>
  <c r="L161" s="1"/>
  <c r="I328" i="1"/>
  <c r="J231"/>
  <c r="J179"/>
  <c r="J178" s="1"/>
  <c r="J166"/>
  <c r="J161" s="1"/>
  <c r="J152"/>
  <c r="J151" s="1"/>
  <c r="J132"/>
  <c r="J110"/>
  <c r="J90"/>
  <c r="J30" s="1"/>
  <c r="J63"/>
  <c r="J62" s="1"/>
  <c r="K328"/>
  <c r="K296"/>
  <c r="K295" s="1"/>
  <c r="K263"/>
  <c r="K231"/>
  <c r="K208"/>
  <c r="K179"/>
  <c r="K178" s="1"/>
  <c r="K166"/>
  <c r="K161" s="1"/>
  <c r="K152"/>
  <c r="K151" s="1"/>
  <c r="K132"/>
  <c r="K110"/>
  <c r="K90"/>
  <c r="K63"/>
  <c r="K62" s="1"/>
  <c r="K31"/>
  <c r="I296"/>
  <c r="I295" s="1"/>
  <c r="I263"/>
  <c r="I231"/>
  <c r="I230" s="1"/>
  <c r="I208"/>
  <c r="I178" s="1"/>
  <c r="I177" s="1"/>
  <c r="I166"/>
  <c r="I161" s="1"/>
  <c r="I152"/>
  <c r="I151" s="1"/>
  <c r="I132"/>
  <c r="I110"/>
  <c r="I90"/>
  <c r="I63"/>
  <c r="I62" s="1"/>
  <c r="I31"/>
  <c r="J328"/>
  <c r="J295" s="1"/>
  <c r="J263"/>
  <c r="L328"/>
  <c r="L296"/>
  <c r="L263"/>
  <c r="L231"/>
  <c r="L230" s="1"/>
  <c r="L208"/>
  <c r="L179"/>
  <c r="L166"/>
  <c r="L161"/>
  <c r="L152"/>
  <c r="L151" s="1"/>
  <c r="L132"/>
  <c r="L110"/>
  <c r="L90"/>
  <c r="L63"/>
  <c r="L62" s="1"/>
  <c r="L31"/>
  <c r="K177" i="11" l="1"/>
  <c r="K360" s="1"/>
  <c r="J230"/>
  <c r="K295"/>
  <c r="J177"/>
  <c r="J360" s="1"/>
  <c r="K177" i="9"/>
  <c r="K360" s="1"/>
  <c r="K230"/>
  <c r="K177" i="8"/>
  <c r="K360" s="1"/>
  <c r="J230"/>
  <c r="J178"/>
  <c r="L295" i="7"/>
  <c r="L177" s="1"/>
  <c r="L30"/>
  <c r="K177" i="6"/>
  <c r="K360" s="1"/>
  <c r="K295"/>
  <c r="K360" i="3"/>
  <c r="K177"/>
  <c r="K230"/>
  <c r="J30"/>
  <c r="J295"/>
  <c r="J177" s="1"/>
  <c r="L30" i="2"/>
  <c r="L360" s="1"/>
  <c r="I30" i="1"/>
  <c r="I360" s="1"/>
  <c r="K30"/>
  <c r="L30"/>
  <c r="L178"/>
  <c r="L177" s="1"/>
  <c r="L295"/>
  <c r="K230"/>
  <c r="K177" s="1"/>
  <c r="J230"/>
  <c r="J177" s="1"/>
  <c r="J360" s="1"/>
  <c r="J177" i="8" l="1"/>
  <c r="J360" s="1"/>
  <c r="L360" i="7"/>
  <c r="J360" i="3"/>
  <c r="K360" i="1"/>
  <c r="L360"/>
</calcChain>
</file>

<file path=xl/sharedStrings.xml><?xml version="1.0" encoding="utf-8"?>
<sst xmlns="http://schemas.openxmlformats.org/spreadsheetml/2006/main" count="4268" uniqueCount="269">
  <si>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</si>
  <si>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</si>
  <si>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</si>
  <si>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</si>
  <si>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</si>
  <si>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</si>
  <si>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Vaškų seniūnija, 188616886</t>
  </si>
  <si>
    <t>(įstaigos pavadinimas, kodas Juridinių asmenų registre, adresas)</t>
  </si>
  <si>
    <t>BIUDŽETO IŠLAIDŲ SĄMATOS VYKDYMO</t>
  </si>
  <si>
    <t>2018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</si>
  <si>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</si>
  <si>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</si>
  <si>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</si>
  <si>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</si>
  <si>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</si>
  <si>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</si>
  <si>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</si>
  <si>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</si>
  <si>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</si>
  <si>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</si>
  <si>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</si>
  <si>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</si>
  <si>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</si>
  <si>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</si>
  <si>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</si>
  <si>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</si>
  <si>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</si>
  <si>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</si>
  <si>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</si>
  <si>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</si>
  <si>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</si>
  <si>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</si>
  <si>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</si>
  <si>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</si>
  <si>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</si>
  <si>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</si>
  <si>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</si>
  <si>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</si>
  <si>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</si>
  <si>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</si>
  <si>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</si>
  <si>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</si>
  <si>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</si>
  <si>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</si>
  <si>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</si>
  <si>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</si>
  <si>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</si>
  <si>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</si>
  <si>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</si>
  <si>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</si>
  <si>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</si>
  <si>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</si>
  <si>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</si>
  <si>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</si>
  <si>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</si>
  <si>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</si>
  <si>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</si>
  <si>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</si>
  <si>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</si>
  <si>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</si>
  <si>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</si>
  <si>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</si>
  <si>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</si>
  <si>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</si>
  <si>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</si>
  <si>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</si>
  <si>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</si>
  <si>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</si>
  <si>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</si>
  <si>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</si>
  <si>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</si>
  <si>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</si>
  <si>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</si>
  <si>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</si>
  <si>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</si>
  <si>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</si>
  <si>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</si>
  <si>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</si>
  <si>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</si>
  <si>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</si>
  <si>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</si>
  <si>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</si>
  <si>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</si>
  <si>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</si>
  <si>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</si>
  <si>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</si>
  <si>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</si>
  <si>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</si>
  <si>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</si>
  <si>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</si>
  <si>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</si>
  <si>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</si>
  <si>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</si>
  <si>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</si>
  <si>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</si>
  <si>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</si>
  <si>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</si>
  <si>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</si>
  <si>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</si>
  <si>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</si>
  <si>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</si>
  <si>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</si>
  <si>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</si>
  <si>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</si>
  <si>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</si>
  <si>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</si>
  <si>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</si>
  <si>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</si>
  <si>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</si>
  <si>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</si>
  <si>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</si>
  <si>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</si>
  <si>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</si>
  <si>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</si>
  <si>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</si>
  <si>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</si>
  <si>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</si>
  <si>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</si>
  <si>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</si>
  <si>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</si>
  <si>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</si>
  <si>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</si>
  <si>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</si>
  <si>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</si>
  <si>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</si>
  <si>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</si>
  <si>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</si>
  <si>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</si>
  <si>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</si>
  <si>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</si>
  <si>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</si>
  <si>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</si>
  <si>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</si>
  <si>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</si>
  <si>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</si>
  <si>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</si>
  <si>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</si>
  <si>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</si>
  <si>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</si>
  <si>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</si>
  <si>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</si>
  <si>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</si>
  <si>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</si>
  <si>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</si>
  <si>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</si>
  <si>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</si>
  <si>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</si>
  <si>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</si>
  <si>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</si>
  <si>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</si>
  <si>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</si>
  <si>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</si>
  <si>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</si>
  <si>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</si>
  <si>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</si>
  <si>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</si>
  <si>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</si>
  <si>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</si>
  <si>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</si>
  <si>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</si>
  <si>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</si>
  <si>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</si>
  <si>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</si>
  <si>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</si>
  <si>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</si>
  <si>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</si>
  <si>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</si>
  <si>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</si>
  <si>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</si>
  <si>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</si>
  <si>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</si>
  <si>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</si>
  <si>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</si>
  <si>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</si>
  <si>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</si>
  <si>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</si>
  <si>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</si>
  <si>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</si>
  <si>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</si>
  <si>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</si>
  <si>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</si>
  <si>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</si>
  <si>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</si>
  <si>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</si>
  <si>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</si>
  <si>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</si>
  <si>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</si>
  <si>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</si>
  <si>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</si>
  <si>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</si>
  <si>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</si>
  <si>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</si>
  <si>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</si>
  <si>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</si>
  <si>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</si>
  <si>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</si>
  <si>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</si>
  <si>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</si>
  <si>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</si>
  <si>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</si>
  <si>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</si>
  <si>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</si>
  <si>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</si>
  <si>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</si>
  <si>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</si>
  <si>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</si>
  <si>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</si>
  <si>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</si>
  <si>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</si>
  <si>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</si>
  <si>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</si>
  <si>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</si>
  <si>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</si>
  <si>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</si>
  <si>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</si>
  <si>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</si>
  <si>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</si>
  <si>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</si>
  <si>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</si>
  <si>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</si>
  <si>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</si>
  <si>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</si>
  <si>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</si>
  <si>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</si>
  <si>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</si>
  <si>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</si>
  <si>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</si>
  <si>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</si>
  <si>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</si>
  <si>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</si>
  <si>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</si>
  <si>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</si>
  <si>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</si>
  <si>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</si>
  <si>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</si>
  <si>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</si>
  <si>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Kęstutis Jasėnas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</si>
  <si>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</si>
  <si>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</si>
  <si>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</si>
  <si>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</si>
  <si>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</si>
  <si>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</si>
  <si>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2018.07.10 Nr.SFD-727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</si>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</sst>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8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20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52200</v>
      </c>
      <c r="J30" s="12">
        <f>SUM(J31+J42+J62+J83+J90+J110+J132+J151+J161)</f>
        <v>27500</v>
      </c>
      <c r="K30" s="68">
        <f>SUM(K31+K42+K62+K83+K90+K110+K132+K151+K161)</f>
        <v>18515.34</v>
      </c>
      <c r="L30" s="12">
        <f>SUM(L31+L42+L62+L83+L90+L110+L132+L151+L161)</f>
        <v>18465.93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36600</v>
      </c>
      <c r="J31" s="12">
        <f>SUM(J32+J38)</f>
        <v>15800</v>
      </c>
      <c r="K31" s="75">
        <f>SUM(K32+K38)</f>
        <v>15227.02</v>
      </c>
      <c r="L31" s="76">
        <f>SUM(L32+L38)</f>
        <v>15227.02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28000</v>
      </c>
      <c r="J32" s="12">
        <f>SUM(J33)</f>
        <v>12100</v>
      </c>
      <c r="K32" s="68">
        <f>SUM(K33)</f>
        <v>11839.58</v>
      </c>
      <c r="L32" s="12">
        <f>SUM(L33)</f>
        <v>11839.58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28000</v>
      </c>
      <c r="J33" s="12">
        <f t="shared" ref="J33:L34" si="0">SUM(J34)</f>
        <v>12100</v>
      </c>
      <c r="K33" s="12">
        <f t="shared" si="0"/>
        <v>11839.58</v>
      </c>
      <c r="L33" s="12">
        <f t="shared" si="0"/>
        <v>11839.58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28000</v>
      </c>
      <c r="J34" s="68">
        <f t="shared" si="0"/>
        <v>12100</v>
      </c>
      <c r="K34" s="68">
        <f t="shared" si="0"/>
        <v>11839.58</v>
      </c>
      <c r="L34" s="68">
        <f t="shared" si="0"/>
        <v>11839.58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28000</v>
      </c>
      <c r="J35" s="4">
        <v>12100</v>
      </c>
      <c r="K35" s="4">
        <v>11839.58</v>
      </c>
      <c r="L35" s="4">
        <v>11839.58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8600</v>
      </c>
      <c r="J38" s="12">
        <f t="shared" si="1"/>
        <v>3700</v>
      </c>
      <c r="K38" s="68">
        <f t="shared" si="1"/>
        <v>3387.44</v>
      </c>
      <c r="L38" s="12">
        <f t="shared" si="1"/>
        <v>3387.44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8600</v>
      </c>
      <c r="J39" s="12">
        <f t="shared" si="1"/>
        <v>3700</v>
      </c>
      <c r="K39" s="12">
        <f t="shared" si="1"/>
        <v>3387.44</v>
      </c>
      <c r="L39" s="12">
        <f t="shared" si="1"/>
        <v>3387.44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8600</v>
      </c>
      <c r="J40" s="12">
        <f t="shared" si="1"/>
        <v>3700</v>
      </c>
      <c r="K40" s="12">
        <f t="shared" si="1"/>
        <v>3387.44</v>
      </c>
      <c r="L40" s="12">
        <f t="shared" si="1"/>
        <v>3387.44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8600</v>
      </c>
      <c r="J41" s="4">
        <v>3700</v>
      </c>
      <c r="K41" s="4">
        <v>3387.44</v>
      </c>
      <c r="L41" s="4">
        <v>3387.44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15300</v>
      </c>
      <c r="J42" s="85">
        <f t="shared" si="2"/>
        <v>11400</v>
      </c>
      <c r="K42" s="84">
        <f t="shared" si="2"/>
        <v>3087.1800000000003</v>
      </c>
      <c r="L42" s="84">
        <f t="shared" si="2"/>
        <v>3037.7699999999995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15300</v>
      </c>
      <c r="J43" s="68">
        <f t="shared" si="2"/>
        <v>11400</v>
      </c>
      <c r="K43" s="12">
        <f t="shared" si="2"/>
        <v>3087.1800000000003</v>
      </c>
      <c r="L43" s="68">
        <f t="shared" si="2"/>
        <v>3037.7699999999995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15300</v>
      </c>
      <c r="J44" s="68">
        <f t="shared" si="2"/>
        <v>11400</v>
      </c>
      <c r="K44" s="76">
        <f t="shared" si="2"/>
        <v>3087.1800000000003</v>
      </c>
      <c r="L44" s="76">
        <f t="shared" si="2"/>
        <v>3037.7699999999995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15300</v>
      </c>
      <c r="J45" s="90">
        <f>SUM(J46:J61)</f>
        <v>11400</v>
      </c>
      <c r="K45" s="91">
        <f>SUM(K46:K61)</f>
        <v>3087.1800000000003</v>
      </c>
      <c r="L45" s="91">
        <f>SUM(L46:L61)</f>
        <v>3037.7699999999995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44</v>
      </c>
      <c r="L48" s="4">
        <v>44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2500</v>
      </c>
      <c r="J49" s="4">
        <v>1700</v>
      </c>
      <c r="K49" s="4">
        <v>658.06</v>
      </c>
      <c r="L49" s="4">
        <v>658.06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600</v>
      </c>
      <c r="J55" s="4">
        <v>600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2800</v>
      </c>
      <c r="J57" s="4">
        <v>1900</v>
      </c>
      <c r="K57" s="4">
        <v>1311.88</v>
      </c>
      <c r="L57" s="4">
        <v>1266.26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400</v>
      </c>
      <c r="J58" s="4">
        <v>400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1000</v>
      </c>
      <c r="J59" s="4">
        <v>1000</v>
      </c>
      <c r="K59" s="4">
        <v>178.21</v>
      </c>
      <c r="L59" s="4">
        <v>178.21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1800</v>
      </c>
      <c r="J60" s="4">
        <v>1300</v>
      </c>
      <c r="K60" s="4">
        <v>107.69</v>
      </c>
      <c r="L60" s="4">
        <v>107.69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5700</v>
      </c>
      <c r="J61" s="4">
        <v>4000</v>
      </c>
      <c r="K61" s="4">
        <v>787.34</v>
      </c>
      <c r="L61" s="4">
        <v>783.55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201.14</v>
      </c>
      <c r="L132" s="12">
        <f>SUM(L133+L138+L146)</f>
        <v>201.14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201.14</v>
      </c>
      <c r="L146" s="12">
        <f t="shared" si="15"/>
        <v>201.14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201.14</v>
      </c>
      <c r="L147" s="90">
        <f t="shared" si="15"/>
        <v>201.14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201.14</v>
      </c>
      <c r="L148" s="12">
        <f>SUM(L149:L150)</f>
        <v>201.14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201.14</v>
      </c>
      <c r="L149" s="8">
        <v>201.14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52200</v>
      </c>
      <c r="J360" s="111">
        <f>SUM(J30+J177)</f>
        <v>27500</v>
      </c>
      <c r="K360" s="111">
        <f>SUM(K30+K177)</f>
        <v>18515.34</v>
      </c>
      <c r="L360" s="111">
        <f>SUM(L30+L177)</f>
        <v>18465.93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G6:K6"/>
    <mergeCell ref="A7:L7"/>
    <mergeCell ref="G8:K8"/>
    <mergeCell ref="A9:L9"/>
    <mergeCell ref="G10:K10"/>
    <mergeCell ref="L27:L28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17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25" sqref="Q25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268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6000</v>
      </c>
      <c r="J30" s="12">
        <f>SUM(J31+J42+J62+J83+J90+J110+J132+J151+J161)</f>
        <v>4100</v>
      </c>
      <c r="K30" s="68">
        <f>SUM(K31+K42+K62+K83+K90+K110+K132+K151+K161)</f>
        <v>2579.3199999999997</v>
      </c>
      <c r="L30" s="12">
        <f>SUM(L31+L42+L62+L83+L90+L110+L132+L151+L161)</f>
        <v>2579.3199999999997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6000</v>
      </c>
      <c r="J42" s="85">
        <f t="shared" si="2"/>
        <v>4100</v>
      </c>
      <c r="K42" s="84">
        <f t="shared" si="2"/>
        <v>2579.3199999999997</v>
      </c>
      <c r="L42" s="84">
        <f t="shared" si="2"/>
        <v>2579.3199999999997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6000</v>
      </c>
      <c r="J43" s="68">
        <f t="shared" si="2"/>
        <v>4100</v>
      </c>
      <c r="K43" s="12">
        <f t="shared" si="2"/>
        <v>2579.3199999999997</v>
      </c>
      <c r="L43" s="68">
        <f t="shared" si="2"/>
        <v>2579.3199999999997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6000</v>
      </c>
      <c r="J44" s="68">
        <f t="shared" si="2"/>
        <v>4100</v>
      </c>
      <c r="K44" s="76">
        <f t="shared" si="2"/>
        <v>2579.3199999999997</v>
      </c>
      <c r="L44" s="76">
        <f t="shared" si="2"/>
        <v>2579.3199999999997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6000</v>
      </c>
      <c r="J45" s="90">
        <f>SUM(J46:J61)</f>
        <v>4100</v>
      </c>
      <c r="K45" s="91">
        <f>SUM(K46:K61)</f>
        <v>2579.3199999999997</v>
      </c>
      <c r="L45" s="91">
        <f>SUM(L46:L61)</f>
        <v>2579.3199999999997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1000</v>
      </c>
      <c r="K49" s="4">
        <v>1000</v>
      </c>
      <c r="L49" s="4">
        <v>1000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4400</v>
      </c>
      <c r="J57" s="4">
        <v>2500</v>
      </c>
      <c r="K57" s="4">
        <v>1579.32</v>
      </c>
      <c r="L57" s="4">
        <v>1579.32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6000</v>
      </c>
      <c r="J360" s="111">
        <f>SUM(J30+J177)</f>
        <v>4100</v>
      </c>
      <c r="K360" s="111">
        <f>SUM(K30+K177)</f>
        <v>2579.3199999999997</v>
      </c>
      <c r="L360" s="111">
        <f>SUM(L30+L177)</f>
        <v>2579.3199999999997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G8" sqref="G8:K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100</v>
      </c>
      <c r="J30" s="12">
        <f>SUM(J31+J42+J62+J83+J90+J110+J132+J151+J161)</f>
        <v>100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</v>
      </c>
      <c r="J31" s="12">
        <f>SUM(J32+J38)</f>
        <v>100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100</v>
      </c>
      <c r="J32" s="12">
        <f>SUM(J33)</f>
        <v>100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100</v>
      </c>
      <c r="J33" s="12">
        <f t="shared" ref="J33:L34" si="0">SUM(J34)</f>
        <v>100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100</v>
      </c>
      <c r="J34" s="68">
        <f t="shared" si="0"/>
        <v>100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100</v>
      </c>
      <c r="J35" s="4">
        <v>100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100</v>
      </c>
      <c r="J360" s="111">
        <f>SUM(J30+J177)</f>
        <v>100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5" sqref="G15:K15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244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139400</v>
      </c>
      <c r="J30" s="12">
        <f>SUM(J31+J42+J62+J83+J90+J110+J132+J151+J161)</f>
        <v>77600</v>
      </c>
      <c r="K30" s="68">
        <f>SUM(K31+K42+K62+K83+K90+K110+K132+K151+K161)</f>
        <v>53016.82</v>
      </c>
      <c r="L30" s="12">
        <f>SUM(L31+L42+L62+L83+L90+L110+L132+L151+L161)</f>
        <v>52746.43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95100</v>
      </c>
      <c r="J31" s="12">
        <f>SUM(J32+J38)</f>
        <v>47100</v>
      </c>
      <c r="K31" s="75">
        <f>SUM(K32+K38)</f>
        <v>44687.64</v>
      </c>
      <c r="L31" s="76">
        <f>SUM(L32+L38)</f>
        <v>44687.64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71100</v>
      </c>
      <c r="J32" s="12">
        <f>SUM(J33)</f>
        <v>34300</v>
      </c>
      <c r="K32" s="68">
        <f>SUM(K33)</f>
        <v>34162.980000000003</v>
      </c>
      <c r="L32" s="12">
        <f>SUM(L33)</f>
        <v>34162.980000000003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71100</v>
      </c>
      <c r="J33" s="12">
        <f t="shared" ref="J33:L34" si="0">SUM(J34)</f>
        <v>34300</v>
      </c>
      <c r="K33" s="12">
        <f t="shared" si="0"/>
        <v>34162.980000000003</v>
      </c>
      <c r="L33" s="12">
        <f t="shared" si="0"/>
        <v>34162.980000000003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71100</v>
      </c>
      <c r="J34" s="68">
        <f t="shared" si="0"/>
        <v>34300</v>
      </c>
      <c r="K34" s="68">
        <f t="shared" si="0"/>
        <v>34162.980000000003</v>
      </c>
      <c r="L34" s="68">
        <f t="shared" si="0"/>
        <v>34162.980000000003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71100</v>
      </c>
      <c r="J35" s="4">
        <v>34300</v>
      </c>
      <c r="K35" s="4">
        <v>34162.980000000003</v>
      </c>
      <c r="L35" s="4">
        <v>34162.980000000003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24000</v>
      </c>
      <c r="J38" s="12">
        <f t="shared" si="1"/>
        <v>12800</v>
      </c>
      <c r="K38" s="68">
        <f t="shared" si="1"/>
        <v>10524.66</v>
      </c>
      <c r="L38" s="12">
        <f t="shared" si="1"/>
        <v>10524.66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24000</v>
      </c>
      <c r="J39" s="12">
        <f t="shared" si="1"/>
        <v>12800</v>
      </c>
      <c r="K39" s="12">
        <f t="shared" si="1"/>
        <v>10524.66</v>
      </c>
      <c r="L39" s="12">
        <f t="shared" si="1"/>
        <v>10524.66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24000</v>
      </c>
      <c r="J40" s="12">
        <f t="shared" si="1"/>
        <v>12800</v>
      </c>
      <c r="K40" s="12">
        <f t="shared" si="1"/>
        <v>10524.66</v>
      </c>
      <c r="L40" s="12">
        <f t="shared" si="1"/>
        <v>10524.66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24000</v>
      </c>
      <c r="J41" s="4">
        <v>12800</v>
      </c>
      <c r="K41" s="4">
        <v>10524.66</v>
      </c>
      <c r="L41" s="4">
        <v>10524.66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44000</v>
      </c>
      <c r="J42" s="85">
        <f t="shared" si="2"/>
        <v>30200</v>
      </c>
      <c r="K42" s="84">
        <f t="shared" si="2"/>
        <v>8029.18</v>
      </c>
      <c r="L42" s="84">
        <f t="shared" si="2"/>
        <v>7758.7900000000009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44000</v>
      </c>
      <c r="J43" s="68">
        <f t="shared" si="2"/>
        <v>30200</v>
      </c>
      <c r="K43" s="12">
        <f t="shared" si="2"/>
        <v>8029.18</v>
      </c>
      <c r="L43" s="68">
        <f t="shared" si="2"/>
        <v>7758.7900000000009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44000</v>
      </c>
      <c r="J44" s="68">
        <f t="shared" si="2"/>
        <v>30200</v>
      </c>
      <c r="K44" s="76">
        <f t="shared" si="2"/>
        <v>8029.18</v>
      </c>
      <c r="L44" s="76">
        <f t="shared" si="2"/>
        <v>7758.7900000000009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44000</v>
      </c>
      <c r="J45" s="90">
        <f>SUM(J46:J61)</f>
        <v>30200</v>
      </c>
      <c r="K45" s="91">
        <f>SUM(K46:K61)</f>
        <v>8029.18</v>
      </c>
      <c r="L45" s="91">
        <f>SUM(L46:L61)</f>
        <v>7758.7900000000009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11000</v>
      </c>
      <c r="J49" s="4">
        <v>7000</v>
      </c>
      <c r="K49" s="4">
        <v>4627.1000000000004</v>
      </c>
      <c r="L49" s="4">
        <v>4627.1000000000004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1000</v>
      </c>
      <c r="J50" s="4">
        <v>1000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21600</v>
      </c>
      <c r="J52" s="4">
        <v>14000</v>
      </c>
      <c r="K52" s="4">
        <v>1904.6</v>
      </c>
      <c r="L52" s="4">
        <v>1634.21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4400</v>
      </c>
      <c r="J57" s="4">
        <v>3000</v>
      </c>
      <c r="K57" s="4">
        <v>562.33000000000004</v>
      </c>
      <c r="L57" s="4">
        <v>562.33000000000004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2500</v>
      </c>
      <c r="J60" s="4">
        <v>2000</v>
      </c>
      <c r="K60" s="4">
        <v>165.34</v>
      </c>
      <c r="L60" s="4">
        <v>165.34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3000</v>
      </c>
      <c r="J61" s="4">
        <v>2700</v>
      </c>
      <c r="K61" s="4">
        <v>769.81</v>
      </c>
      <c r="L61" s="4">
        <v>769.81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300</v>
      </c>
      <c r="L132" s="12">
        <f>SUM(L133+L138+L146)</f>
        <v>300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300</v>
      </c>
      <c r="L146" s="12">
        <f t="shared" si="15"/>
        <v>300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300</v>
      </c>
      <c r="L147" s="90">
        <f t="shared" si="15"/>
        <v>300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300</v>
      </c>
      <c r="L148" s="12">
        <f>SUM(L149:L150)</f>
        <v>300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300</v>
      </c>
      <c r="L149" s="8">
        <v>300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15800</v>
      </c>
      <c r="J177" s="102">
        <f>SUM(J178+J230+J295)</f>
        <v>15800</v>
      </c>
      <c r="K177" s="68">
        <f>SUM(K178+K230+K295)</f>
        <v>3196.52</v>
      </c>
      <c r="L177" s="12">
        <f>SUM(L178+L230+L295)</f>
        <v>3196.52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15800</v>
      </c>
      <c r="J178" s="84">
        <f>SUM(J179+J201+J208+J220+J224)</f>
        <v>15800</v>
      </c>
      <c r="K178" s="84">
        <f>SUM(K179+K201+K208+K220+K224)</f>
        <v>3196.52</v>
      </c>
      <c r="L178" s="84">
        <f>SUM(L179+L201+L208+L220+L224)</f>
        <v>3196.52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15300</v>
      </c>
      <c r="J179" s="102">
        <f>SUM(J180+J183+J188+J193+J198)</f>
        <v>15300</v>
      </c>
      <c r="K179" s="68">
        <f>SUM(K180+K183+K188+K193+K198)</f>
        <v>2796.52</v>
      </c>
      <c r="L179" s="12">
        <f>SUM(L180+L183+L188+L193+L198)</f>
        <v>2796.52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6300</v>
      </c>
      <c r="J183" s="103">
        <f>J184</f>
        <v>6300</v>
      </c>
      <c r="K183" s="85">
        <f>K184</f>
        <v>2164.52</v>
      </c>
      <c r="L183" s="84">
        <f>L184</f>
        <v>2164.52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6300</v>
      </c>
      <c r="J184" s="102">
        <f>SUM(J185:J187)</f>
        <v>6300</v>
      </c>
      <c r="K184" s="68">
        <f>SUM(K185:K187)</f>
        <v>2164.52</v>
      </c>
      <c r="L184" s="12">
        <f>SUM(L185:L187)</f>
        <v>2164.52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6300</v>
      </c>
      <c r="J187" s="3">
        <v>6300</v>
      </c>
      <c r="K187" s="3">
        <v>2164.52</v>
      </c>
      <c r="L187" s="11">
        <v>2164.52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2500</v>
      </c>
      <c r="J188" s="102">
        <f>J189</f>
        <v>2500</v>
      </c>
      <c r="K188" s="68">
        <f>K189</f>
        <v>632</v>
      </c>
      <c r="L188" s="12">
        <f>L189</f>
        <v>632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2500</v>
      </c>
      <c r="J189" s="12">
        <f>SUM(J190:J192)</f>
        <v>2500</v>
      </c>
      <c r="K189" s="12">
        <f>SUM(K190:K192)</f>
        <v>632</v>
      </c>
      <c r="L189" s="12">
        <f>SUM(L190:L192)</f>
        <v>632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2500</v>
      </c>
      <c r="J191" s="5">
        <v>2500</v>
      </c>
      <c r="K191" s="5">
        <v>632</v>
      </c>
      <c r="L191" s="5">
        <v>632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6500</v>
      </c>
      <c r="J198" s="102">
        <f t="shared" si="19"/>
        <v>6500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6500</v>
      </c>
      <c r="J199" s="68">
        <f t="shared" si="19"/>
        <v>6500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6500</v>
      </c>
      <c r="J200" s="5">
        <v>6500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500</v>
      </c>
      <c r="J201" s="104">
        <f t="shared" si="20"/>
        <v>500</v>
      </c>
      <c r="K201" s="75">
        <f t="shared" si="20"/>
        <v>400</v>
      </c>
      <c r="L201" s="76">
        <f t="shared" si="20"/>
        <v>400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500</v>
      </c>
      <c r="J202" s="102">
        <f t="shared" si="20"/>
        <v>500</v>
      </c>
      <c r="K202" s="68">
        <f t="shared" si="20"/>
        <v>400</v>
      </c>
      <c r="L202" s="12">
        <f t="shared" si="20"/>
        <v>400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500</v>
      </c>
      <c r="J203" s="103">
        <f>SUM(J204:J207)</f>
        <v>500</v>
      </c>
      <c r="K203" s="85">
        <f>SUM(K204:K207)</f>
        <v>400</v>
      </c>
      <c r="L203" s="84">
        <f>SUM(L204:L207)</f>
        <v>400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500</v>
      </c>
      <c r="J207" s="5">
        <v>500</v>
      </c>
      <c r="K207" s="5">
        <v>400</v>
      </c>
      <c r="L207" s="11">
        <v>400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155200</v>
      </c>
      <c r="J360" s="111">
        <f>SUM(J30+J177)</f>
        <v>93400</v>
      </c>
      <c r="K360" s="111">
        <f>SUM(K30+K177)</f>
        <v>56213.34</v>
      </c>
      <c r="L360" s="111">
        <f>SUM(L30+L177)</f>
        <v>55942.95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7" sqref="R27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246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9000</v>
      </c>
      <c r="J30" s="12">
        <f>SUM(J31+J42+J62+J83+J90+J110+J132+J151+J161)</f>
        <v>5600</v>
      </c>
      <c r="K30" s="68">
        <f>SUM(K31+K42+K62+K83+K90+K110+K132+K151+K161)</f>
        <v>1405.02</v>
      </c>
      <c r="L30" s="12">
        <f>SUM(L31+L42+L62+L83+L90+L110+L132+L151+L161)</f>
        <v>1405.02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9000</v>
      </c>
      <c r="J42" s="85">
        <f t="shared" si="2"/>
        <v>5600</v>
      </c>
      <c r="K42" s="84">
        <f t="shared" si="2"/>
        <v>1405.02</v>
      </c>
      <c r="L42" s="84">
        <f t="shared" si="2"/>
        <v>1405.02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9000</v>
      </c>
      <c r="J43" s="68">
        <f t="shared" si="2"/>
        <v>5600</v>
      </c>
      <c r="K43" s="12">
        <f t="shared" si="2"/>
        <v>1405.02</v>
      </c>
      <c r="L43" s="68">
        <f t="shared" si="2"/>
        <v>1405.02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9000</v>
      </c>
      <c r="J44" s="68">
        <f t="shared" si="2"/>
        <v>5600</v>
      </c>
      <c r="K44" s="76">
        <f t="shared" si="2"/>
        <v>1405.02</v>
      </c>
      <c r="L44" s="76">
        <f t="shared" si="2"/>
        <v>1405.02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9000</v>
      </c>
      <c r="J45" s="90">
        <f>SUM(J46:J61)</f>
        <v>5600</v>
      </c>
      <c r="K45" s="91">
        <f>SUM(K46:K61)</f>
        <v>1405.02</v>
      </c>
      <c r="L45" s="91">
        <f>SUM(L46:L61)</f>
        <v>1405.02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5700</v>
      </c>
      <c r="J52" s="4">
        <v>3600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3300</v>
      </c>
      <c r="J57" s="4">
        <v>2000</v>
      </c>
      <c r="K57" s="4">
        <v>1405.02</v>
      </c>
      <c r="L57" s="4">
        <v>1405.02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9000</v>
      </c>
      <c r="J360" s="111">
        <f>SUM(J30+J177)</f>
        <v>5600</v>
      </c>
      <c r="K360" s="111">
        <f>SUM(K30+K177)</f>
        <v>1405.02</v>
      </c>
      <c r="L360" s="111">
        <f>SUM(L30+L177)</f>
        <v>1405.02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4" sqref="G14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248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249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6500</v>
      </c>
      <c r="J30" s="12">
        <f>SUM(J31+J42+J62+J83+J90+J110+J132+J151+J161)</f>
        <v>5000</v>
      </c>
      <c r="K30" s="68">
        <f>SUM(K31+K42+K62+K83+K90+K110+K132+K151+K161)</f>
        <v>2351.39</v>
      </c>
      <c r="L30" s="12">
        <f>SUM(L31+L42+L62+L83+L90+L110+L132+L151+L161)</f>
        <v>2351.39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6500</v>
      </c>
      <c r="J42" s="85">
        <f t="shared" si="2"/>
        <v>5000</v>
      </c>
      <c r="K42" s="84">
        <f t="shared" si="2"/>
        <v>2351.39</v>
      </c>
      <c r="L42" s="84">
        <f t="shared" si="2"/>
        <v>2351.39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6500</v>
      </c>
      <c r="J43" s="68">
        <f t="shared" si="2"/>
        <v>5000</v>
      </c>
      <c r="K43" s="12">
        <f t="shared" si="2"/>
        <v>2351.39</v>
      </c>
      <c r="L43" s="68">
        <f t="shared" si="2"/>
        <v>2351.39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6500</v>
      </c>
      <c r="J44" s="68">
        <f t="shared" si="2"/>
        <v>5000</v>
      </c>
      <c r="K44" s="76">
        <f t="shared" si="2"/>
        <v>2351.39</v>
      </c>
      <c r="L44" s="76">
        <f t="shared" si="2"/>
        <v>2351.39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6500</v>
      </c>
      <c r="J45" s="90">
        <f>SUM(J46:J61)</f>
        <v>5000</v>
      </c>
      <c r="K45" s="91">
        <f>SUM(K46:K61)</f>
        <v>2351.39</v>
      </c>
      <c r="L45" s="91">
        <f>SUM(L46:L61)</f>
        <v>2351.39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4000</v>
      </c>
      <c r="J57" s="4">
        <v>3000</v>
      </c>
      <c r="K57" s="4">
        <v>897.17</v>
      </c>
      <c r="L57" s="4">
        <v>897.17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2100</v>
      </c>
      <c r="J61" s="4">
        <v>1600</v>
      </c>
      <c r="K61" s="4">
        <v>1454.22</v>
      </c>
      <c r="L61" s="4">
        <v>1454.22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6500</v>
      </c>
      <c r="J360" s="111">
        <f>SUM(J30+J177)</f>
        <v>5000</v>
      </c>
      <c r="K360" s="111">
        <f>SUM(K30+K177)</f>
        <v>2351.39</v>
      </c>
      <c r="L360" s="111">
        <f>SUM(L30+L177)</f>
        <v>2351.39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16" sqref="Q1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252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253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26800</v>
      </c>
      <c r="J30" s="12">
        <f>SUM(J31+J42+J62+J83+J90+J110+J132+J151+J161)</f>
        <v>16100</v>
      </c>
      <c r="K30" s="68">
        <f>SUM(K31+K42+K62+K83+K90+K110+K132+K151+K161)</f>
        <v>11351.689999999999</v>
      </c>
      <c r="L30" s="12">
        <f>SUM(L31+L42+L62+L83+L90+L110+L132+L151+L161)</f>
        <v>11204.83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19000</v>
      </c>
      <c r="J31" s="12">
        <f>SUM(J32+J38)</f>
        <v>9400</v>
      </c>
      <c r="K31" s="75">
        <f>SUM(K32+K38)</f>
        <v>8415.619999999999</v>
      </c>
      <c r="L31" s="76">
        <f>SUM(L32+L38)</f>
        <v>8415.619999999999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14500</v>
      </c>
      <c r="J32" s="12">
        <f>SUM(J33)</f>
        <v>7100</v>
      </c>
      <c r="K32" s="68">
        <f>SUM(K33)</f>
        <v>6586.24</v>
      </c>
      <c r="L32" s="12">
        <f>SUM(L33)</f>
        <v>6586.24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14500</v>
      </c>
      <c r="J33" s="12">
        <f t="shared" ref="J33:L34" si="0">SUM(J34)</f>
        <v>7100</v>
      </c>
      <c r="K33" s="12">
        <f t="shared" si="0"/>
        <v>6586.24</v>
      </c>
      <c r="L33" s="12">
        <f t="shared" si="0"/>
        <v>6586.24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14500</v>
      </c>
      <c r="J34" s="68">
        <f t="shared" si="0"/>
        <v>7100</v>
      </c>
      <c r="K34" s="68">
        <f t="shared" si="0"/>
        <v>6586.24</v>
      </c>
      <c r="L34" s="68">
        <f t="shared" si="0"/>
        <v>6586.24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14500</v>
      </c>
      <c r="J35" s="4">
        <v>7100</v>
      </c>
      <c r="K35" s="4">
        <v>6586.24</v>
      </c>
      <c r="L35" s="4">
        <v>6586.24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4500</v>
      </c>
      <c r="J38" s="12">
        <f t="shared" si="1"/>
        <v>2300</v>
      </c>
      <c r="K38" s="68">
        <f t="shared" si="1"/>
        <v>1829.38</v>
      </c>
      <c r="L38" s="12">
        <f t="shared" si="1"/>
        <v>1829.38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4500</v>
      </c>
      <c r="J39" s="12">
        <f t="shared" si="1"/>
        <v>2300</v>
      </c>
      <c r="K39" s="12">
        <f t="shared" si="1"/>
        <v>1829.38</v>
      </c>
      <c r="L39" s="12">
        <f t="shared" si="1"/>
        <v>1829.38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4500</v>
      </c>
      <c r="J40" s="12">
        <f t="shared" si="1"/>
        <v>2300</v>
      </c>
      <c r="K40" s="12">
        <f t="shared" si="1"/>
        <v>1829.38</v>
      </c>
      <c r="L40" s="12">
        <f t="shared" si="1"/>
        <v>1829.38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4500</v>
      </c>
      <c r="J41" s="4">
        <v>2300</v>
      </c>
      <c r="K41" s="4">
        <v>1829.38</v>
      </c>
      <c r="L41" s="4">
        <v>1829.38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7700</v>
      </c>
      <c r="J42" s="85">
        <f t="shared" si="2"/>
        <v>6600</v>
      </c>
      <c r="K42" s="84">
        <f t="shared" si="2"/>
        <v>2906.6499999999996</v>
      </c>
      <c r="L42" s="84">
        <f t="shared" si="2"/>
        <v>2759.79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7700</v>
      </c>
      <c r="J43" s="68">
        <f t="shared" si="2"/>
        <v>6600</v>
      </c>
      <c r="K43" s="12">
        <f t="shared" si="2"/>
        <v>2906.6499999999996</v>
      </c>
      <c r="L43" s="68">
        <f t="shared" si="2"/>
        <v>2759.79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7700</v>
      </c>
      <c r="J44" s="68">
        <f t="shared" si="2"/>
        <v>6600</v>
      </c>
      <c r="K44" s="76">
        <f t="shared" si="2"/>
        <v>2906.6499999999996</v>
      </c>
      <c r="L44" s="76">
        <f t="shared" si="2"/>
        <v>2759.79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7700</v>
      </c>
      <c r="J45" s="90">
        <f>SUM(J46:J61)</f>
        <v>6600</v>
      </c>
      <c r="K45" s="91">
        <f>SUM(K46:K61)</f>
        <v>2906.6499999999996</v>
      </c>
      <c r="L45" s="91">
        <f>SUM(L46:L61)</f>
        <v>2759.79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6600</v>
      </c>
      <c r="J57" s="4">
        <v>5500</v>
      </c>
      <c r="K57" s="4">
        <v>2638.91</v>
      </c>
      <c r="L57" s="4">
        <v>2492.0500000000002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3.6</v>
      </c>
      <c r="L60" s="4">
        <v>3.6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700</v>
      </c>
      <c r="J61" s="4">
        <v>700</v>
      </c>
      <c r="K61" s="4">
        <v>264.14</v>
      </c>
      <c r="L61" s="4">
        <v>264.14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29.42</v>
      </c>
      <c r="L132" s="12">
        <f>SUM(L133+L138+L146)</f>
        <v>29.42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29.42</v>
      </c>
      <c r="L146" s="12">
        <f t="shared" si="15"/>
        <v>29.42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29.42</v>
      </c>
      <c r="L147" s="90">
        <f t="shared" si="15"/>
        <v>29.42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29.42</v>
      </c>
      <c r="L148" s="12">
        <f>SUM(L149:L150)</f>
        <v>29.42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29.42</v>
      </c>
      <c r="L149" s="8">
        <v>29.42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26800</v>
      </c>
      <c r="J360" s="111">
        <f>SUM(J30+J177)</f>
        <v>16100</v>
      </c>
      <c r="K360" s="111">
        <f>SUM(K30+K177)</f>
        <v>11351.689999999999</v>
      </c>
      <c r="L360" s="111">
        <f>SUM(L30+L177)</f>
        <v>11204.83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Q29" sqref="Q29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2187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14200</v>
      </c>
      <c r="J30" s="12">
        <f>SUM(J31+J42+J62+J83+J90+J110+J132+J151+J161)</f>
        <v>8100</v>
      </c>
      <c r="K30" s="68">
        <f>SUM(K31+K42+K62+K83+K90+K110+K132+K151+K161)</f>
        <v>5265.5400000000009</v>
      </c>
      <c r="L30" s="12">
        <f>SUM(L31+L42+L62+L83+L90+L110+L132+L151+L161)</f>
        <v>5265.5400000000009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11000</v>
      </c>
      <c r="J31" s="12">
        <f>SUM(J32+J38)</f>
        <v>5500</v>
      </c>
      <c r="K31" s="75">
        <f>SUM(K32+K38)</f>
        <v>4470.6100000000006</v>
      </c>
      <c r="L31" s="76">
        <f>SUM(L32+L38)</f>
        <v>4470.6100000000006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8400</v>
      </c>
      <c r="J32" s="12">
        <f>SUM(J33)</f>
        <v>4200</v>
      </c>
      <c r="K32" s="68">
        <f>SUM(K33)</f>
        <v>3426.28</v>
      </c>
      <c r="L32" s="12">
        <f>SUM(L33)</f>
        <v>3426.28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8400</v>
      </c>
      <c r="J33" s="12">
        <f t="shared" ref="J33:L34" si="0">SUM(J34)</f>
        <v>4200</v>
      </c>
      <c r="K33" s="12">
        <f t="shared" si="0"/>
        <v>3426.28</v>
      </c>
      <c r="L33" s="12">
        <f t="shared" si="0"/>
        <v>3426.28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8400</v>
      </c>
      <c r="J34" s="68">
        <f t="shared" si="0"/>
        <v>4200</v>
      </c>
      <c r="K34" s="68">
        <f t="shared" si="0"/>
        <v>3426.28</v>
      </c>
      <c r="L34" s="68">
        <f t="shared" si="0"/>
        <v>3426.28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8400</v>
      </c>
      <c r="J35" s="4">
        <v>4200</v>
      </c>
      <c r="K35" s="4">
        <v>3426.28</v>
      </c>
      <c r="L35" s="4">
        <v>3426.28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1300</v>
      </c>
      <c r="K38" s="68">
        <f t="shared" si="1"/>
        <v>1044.33</v>
      </c>
      <c r="L38" s="12">
        <f t="shared" si="1"/>
        <v>1044.33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1300</v>
      </c>
      <c r="K39" s="12">
        <f t="shared" si="1"/>
        <v>1044.33</v>
      </c>
      <c r="L39" s="12">
        <f t="shared" si="1"/>
        <v>1044.33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1300</v>
      </c>
      <c r="K40" s="12">
        <f t="shared" si="1"/>
        <v>1044.33</v>
      </c>
      <c r="L40" s="12">
        <f t="shared" si="1"/>
        <v>1044.33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1300</v>
      </c>
      <c r="K41" s="4">
        <v>1044.33</v>
      </c>
      <c r="L41" s="4">
        <v>1044.33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3200</v>
      </c>
      <c r="J42" s="85">
        <f t="shared" si="2"/>
        <v>2600</v>
      </c>
      <c r="K42" s="84">
        <f t="shared" si="2"/>
        <v>794.93000000000006</v>
      </c>
      <c r="L42" s="84">
        <f t="shared" si="2"/>
        <v>794.93000000000006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3200</v>
      </c>
      <c r="J43" s="68">
        <f t="shared" si="2"/>
        <v>2600</v>
      </c>
      <c r="K43" s="12">
        <f t="shared" si="2"/>
        <v>794.93000000000006</v>
      </c>
      <c r="L43" s="68">
        <f t="shared" si="2"/>
        <v>794.93000000000006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3200</v>
      </c>
      <c r="J44" s="68">
        <f t="shared" si="2"/>
        <v>2600</v>
      </c>
      <c r="K44" s="76">
        <f t="shared" si="2"/>
        <v>794.93000000000006</v>
      </c>
      <c r="L44" s="76">
        <f t="shared" si="2"/>
        <v>794.93000000000006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3200</v>
      </c>
      <c r="J45" s="90">
        <f>SUM(J46:J61)</f>
        <v>2600</v>
      </c>
      <c r="K45" s="91">
        <f>SUM(K46:K61)</f>
        <v>794.93000000000006</v>
      </c>
      <c r="L45" s="91">
        <f>SUM(L46:L61)</f>
        <v>794.93000000000006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1800</v>
      </c>
      <c r="J49" s="4">
        <v>1200</v>
      </c>
      <c r="K49" s="4">
        <v>484.3</v>
      </c>
      <c r="L49" s="4">
        <v>484.3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500</v>
      </c>
      <c r="K60" s="4">
        <v>310.63</v>
      </c>
      <c r="L60" s="4">
        <v>310.63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14200</v>
      </c>
      <c r="J360" s="111">
        <f>SUM(J30+J177)</f>
        <v>8100</v>
      </c>
      <c r="K360" s="111">
        <f>SUM(K30+K177)</f>
        <v>5265.5400000000009</v>
      </c>
      <c r="L360" s="111">
        <f>SUM(L30+L177)</f>
        <v>5265.5400000000009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41" bottom="0.41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3" workbookViewId="0">
      <selection activeCell="V363" sqref="V363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258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259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5000</v>
      </c>
      <c r="K30" s="68">
        <f>SUM(K31+K42+K62+K83+K90+K110+K132+K151+K161)</f>
        <v>3243.01</v>
      </c>
      <c r="L30" s="12">
        <f>SUM(L31+L42+L62+L83+L90+L110+L132+L151+L161)</f>
        <v>3243.01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5000</v>
      </c>
      <c r="K42" s="84">
        <f t="shared" si="2"/>
        <v>3243.01</v>
      </c>
      <c r="L42" s="84">
        <f t="shared" si="2"/>
        <v>3243.01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5000</v>
      </c>
      <c r="K43" s="12">
        <f t="shared" si="2"/>
        <v>3243.01</v>
      </c>
      <c r="L43" s="68">
        <f t="shared" si="2"/>
        <v>3243.01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5000</v>
      </c>
      <c r="K44" s="76">
        <f t="shared" si="2"/>
        <v>3243.01</v>
      </c>
      <c r="L44" s="76">
        <f t="shared" si="2"/>
        <v>3243.01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5000</v>
      </c>
      <c r="K45" s="91">
        <f>SUM(K46:K61)</f>
        <v>3243.01</v>
      </c>
      <c r="L45" s="91">
        <f>SUM(L46:L61)</f>
        <v>3243.01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5000</v>
      </c>
      <c r="K61" s="4">
        <v>3243.01</v>
      </c>
      <c r="L61" s="4">
        <v>3243.01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5000</v>
      </c>
      <c r="K360" s="111">
        <f>SUM(K30+K177)</f>
        <v>3243.01</v>
      </c>
      <c r="L360" s="111">
        <f>SUM(L30+L177)</f>
        <v>3243.01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0" workbookViewId="0">
      <selection activeCell="R28" sqref="R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15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262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8500</v>
      </c>
      <c r="J30" s="12">
        <f>SUM(J31+J42+J62+J83+J90+J110+J132+J151+J161)</f>
        <v>5100</v>
      </c>
      <c r="K30" s="68">
        <f>SUM(K31+K42+K62+K83+K90+K110+K132+K151+K161)</f>
        <v>3429.87</v>
      </c>
      <c r="L30" s="12">
        <f>SUM(L31+L42+L62+L83+L90+L110+L132+L151+L161)</f>
        <v>3429.87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3600</v>
      </c>
      <c r="K31" s="75">
        <f>SUM(K32+K38)</f>
        <v>3415.62</v>
      </c>
      <c r="L31" s="76">
        <f>SUM(L32+L38)</f>
        <v>3415.62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2700</v>
      </c>
      <c r="K32" s="68">
        <f>SUM(K33)</f>
        <v>2617.7399999999998</v>
      </c>
      <c r="L32" s="12">
        <f>SUM(L33)</f>
        <v>2617.7399999999998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2700</v>
      </c>
      <c r="K33" s="12">
        <f t="shared" si="0"/>
        <v>2617.7399999999998</v>
      </c>
      <c r="L33" s="12">
        <f t="shared" si="0"/>
        <v>2617.7399999999998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2700</v>
      </c>
      <c r="K34" s="68">
        <f t="shared" si="0"/>
        <v>2617.7399999999998</v>
      </c>
      <c r="L34" s="68">
        <f t="shared" si="0"/>
        <v>2617.7399999999998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2700</v>
      </c>
      <c r="K35" s="4">
        <v>2617.7399999999998</v>
      </c>
      <c r="L35" s="4">
        <v>2617.7399999999998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900</v>
      </c>
      <c r="K38" s="68">
        <f t="shared" si="1"/>
        <v>797.88</v>
      </c>
      <c r="L38" s="12">
        <f t="shared" si="1"/>
        <v>797.88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900</v>
      </c>
      <c r="K39" s="12">
        <f t="shared" si="1"/>
        <v>797.88</v>
      </c>
      <c r="L39" s="12">
        <f t="shared" si="1"/>
        <v>797.88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900</v>
      </c>
      <c r="K40" s="12">
        <f t="shared" si="1"/>
        <v>797.88</v>
      </c>
      <c r="L40" s="12">
        <f t="shared" si="1"/>
        <v>797.88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900</v>
      </c>
      <c r="K41" s="4">
        <v>797.88</v>
      </c>
      <c r="L41" s="4">
        <v>797.88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14.25</v>
      </c>
      <c r="L42" s="84">
        <f t="shared" si="2"/>
        <v>14.25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14.25</v>
      </c>
      <c r="L43" s="68">
        <f t="shared" si="2"/>
        <v>14.25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14.25</v>
      </c>
      <c r="L44" s="76">
        <f t="shared" si="2"/>
        <v>14.25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14.25</v>
      </c>
      <c r="L45" s="91">
        <f>SUM(L46:L61)</f>
        <v>14.25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100</v>
      </c>
      <c r="J58" s="4">
        <v>100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14.25</v>
      </c>
      <c r="L60" s="4">
        <v>14.25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8500</v>
      </c>
      <c r="J360" s="111">
        <f>SUM(J30+J177)</f>
        <v>5100</v>
      </c>
      <c r="K360" s="111">
        <f>SUM(K30+K177)</f>
        <v>3429.87</v>
      </c>
      <c r="L360" s="111">
        <f>SUM(L30+L177)</f>
        <v>3429.87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44" header="0.31496062992125984" footer="0.31496062992125984"/>
  <pageSetup scale="96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1" sqref="G11:K11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58" t="s">
        <v>6</v>
      </c>
      <c r="H6" s="159"/>
      <c r="I6" s="159"/>
      <c r="J6" s="159"/>
      <c r="K6" s="15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62" t="s">
        <v>8</v>
      </c>
      <c r="H8" s="162"/>
      <c r="I8" s="162"/>
      <c r="J8" s="162"/>
      <c r="K8" s="16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4" t="s">
        <v>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63" t="s">
        <v>11</v>
      </c>
      <c r="H10" s="163"/>
      <c r="I10" s="163"/>
      <c r="J10" s="163"/>
      <c r="K10" s="16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12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4" t="s">
        <v>13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5" t="s">
        <v>243</v>
      </c>
      <c r="H15" s="155"/>
      <c r="I15" s="155"/>
      <c r="J15" s="155"/>
      <c r="K15" s="155"/>
    </row>
    <row r="16" spans="1:36" ht="11.25" customHeight="1">
      <c r="G16" s="156" t="s">
        <v>14</v>
      </c>
      <c r="H16" s="156"/>
      <c r="I16" s="156"/>
      <c r="J16" s="156"/>
      <c r="K16" s="156"/>
    </row>
    <row r="17" spans="1:18">
      <c r="B17"/>
      <c r="C17"/>
      <c r="D17"/>
      <c r="E17" s="157" t="s">
        <v>264</v>
      </c>
      <c r="F17" s="157"/>
      <c r="G17" s="157"/>
      <c r="H17" s="157"/>
      <c r="I17" s="157"/>
      <c r="J17" s="157"/>
      <c r="K17" s="157"/>
      <c r="L17"/>
    </row>
    <row r="18" spans="1:18" ht="12" customHeight="1">
      <c r="A18" s="149" t="s">
        <v>16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50" t="s">
        <v>265</v>
      </c>
      <c r="D22" s="151"/>
      <c r="E22" s="151"/>
      <c r="F22" s="151"/>
      <c r="G22" s="151"/>
      <c r="H22" s="151"/>
      <c r="I22" s="15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266</v>
      </c>
      <c r="H23" s="52"/>
      <c r="J23" s="53" t="s">
        <v>24</v>
      </c>
      <c r="K23" s="26" t="s">
        <v>30</v>
      </c>
      <c r="L23" s="24"/>
      <c r="M23" s="20"/>
    </row>
    <row r="24" spans="1:18" ht="12.75" customHeight="1">
      <c r="F24" s="1"/>
      <c r="G24" s="54" t="s">
        <v>26</v>
      </c>
      <c r="H24" s="55" t="s">
        <v>260</v>
      </c>
      <c r="I24" s="56"/>
      <c r="J24" s="57"/>
      <c r="K24" s="147"/>
      <c r="L24" s="24"/>
      <c r="M24" s="20"/>
    </row>
    <row r="25" spans="1:18" ht="13.5" customHeight="1">
      <c r="F25" s="1"/>
      <c r="G25" s="152" t="s">
        <v>28</v>
      </c>
      <c r="H25" s="152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261</v>
      </c>
      <c r="I26" s="61"/>
      <c r="J26" s="61"/>
      <c r="K26" s="62"/>
      <c r="L26" s="28" t="s">
        <v>33</v>
      </c>
      <c r="M26" s="29"/>
    </row>
    <row r="27" spans="1:18" ht="24" customHeight="1">
      <c r="A27" s="172" t="s">
        <v>34</v>
      </c>
      <c r="B27" s="173"/>
      <c r="C27" s="173"/>
      <c r="D27" s="173"/>
      <c r="E27" s="173"/>
      <c r="F27" s="173"/>
      <c r="G27" s="176" t="s">
        <v>35</v>
      </c>
      <c r="H27" s="178" t="s">
        <v>36</v>
      </c>
      <c r="I27" s="180" t="s">
        <v>37</v>
      </c>
      <c r="J27" s="181"/>
      <c r="K27" s="182" t="s">
        <v>38</v>
      </c>
      <c r="L27" s="164" t="s">
        <v>39</v>
      </c>
      <c r="M27" s="29"/>
    </row>
    <row r="28" spans="1:18" ht="65.25" customHeight="1">
      <c r="A28" s="174"/>
      <c r="B28" s="175"/>
      <c r="C28" s="175"/>
      <c r="D28" s="175"/>
      <c r="E28" s="175"/>
      <c r="F28" s="175"/>
      <c r="G28" s="177"/>
      <c r="H28" s="179"/>
      <c r="I28" s="30" t="s">
        <v>40</v>
      </c>
      <c r="J28" s="31" t="s">
        <v>41</v>
      </c>
      <c r="K28" s="183"/>
      <c r="L28" s="165"/>
    </row>
    <row r="29" spans="1:18" ht="11.25" customHeight="1">
      <c r="A29" s="166" t="s">
        <v>42</v>
      </c>
      <c r="B29" s="167"/>
      <c r="C29" s="167"/>
      <c r="D29" s="167"/>
      <c r="E29" s="167"/>
      <c r="F29" s="168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20900</v>
      </c>
      <c r="J30" s="12">
        <f>SUM(J31+J42+J62+J83+J90+J110+J132+J151+J161)</f>
        <v>17400</v>
      </c>
      <c r="K30" s="68">
        <f>SUM(K31+K42+K62+K83+K90+K110+K132+K151+K161)</f>
        <v>15411.71</v>
      </c>
      <c r="L30" s="12">
        <f>SUM(L31+L42+L62+L83+L90+L110+L132+L151+L161)</f>
        <v>15411.71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20000</v>
      </c>
      <c r="J31" s="12">
        <f>SUM(J32+J38)</f>
        <v>16500</v>
      </c>
      <c r="K31" s="75">
        <f>SUM(K32+K38)</f>
        <v>15200.24</v>
      </c>
      <c r="L31" s="76">
        <f>SUM(L32+L38)</f>
        <v>15200.24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14600</v>
      </c>
      <c r="J32" s="12">
        <f>SUM(J33)</f>
        <v>12600</v>
      </c>
      <c r="K32" s="68">
        <f>SUM(K33)</f>
        <v>11649.48</v>
      </c>
      <c r="L32" s="12">
        <f>SUM(L33)</f>
        <v>11649.48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14600</v>
      </c>
      <c r="J33" s="12">
        <f t="shared" ref="J33:L34" si="0">SUM(J34)</f>
        <v>12600</v>
      </c>
      <c r="K33" s="12">
        <f t="shared" si="0"/>
        <v>11649.48</v>
      </c>
      <c r="L33" s="12">
        <f t="shared" si="0"/>
        <v>11649.48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14600</v>
      </c>
      <c r="J34" s="68">
        <f t="shared" si="0"/>
        <v>12600</v>
      </c>
      <c r="K34" s="68">
        <f t="shared" si="0"/>
        <v>11649.48</v>
      </c>
      <c r="L34" s="68">
        <f t="shared" si="0"/>
        <v>11649.48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14600</v>
      </c>
      <c r="J35" s="4">
        <v>12600</v>
      </c>
      <c r="K35" s="4">
        <v>11649.48</v>
      </c>
      <c r="L35" s="4">
        <v>11649.48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5400</v>
      </c>
      <c r="J38" s="12">
        <f t="shared" si="1"/>
        <v>3900</v>
      </c>
      <c r="K38" s="68">
        <f t="shared" si="1"/>
        <v>3550.76</v>
      </c>
      <c r="L38" s="12">
        <f t="shared" si="1"/>
        <v>3550.76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5400</v>
      </c>
      <c r="J39" s="12">
        <f t="shared" si="1"/>
        <v>3900</v>
      </c>
      <c r="K39" s="12">
        <f t="shared" si="1"/>
        <v>3550.76</v>
      </c>
      <c r="L39" s="12">
        <f t="shared" si="1"/>
        <v>3550.76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5400</v>
      </c>
      <c r="J40" s="12">
        <f t="shared" si="1"/>
        <v>3900</v>
      </c>
      <c r="K40" s="12">
        <f t="shared" si="1"/>
        <v>3550.76</v>
      </c>
      <c r="L40" s="12">
        <f t="shared" si="1"/>
        <v>3550.76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5400</v>
      </c>
      <c r="J41" s="4">
        <v>3900</v>
      </c>
      <c r="K41" s="4">
        <v>3550.76</v>
      </c>
      <c r="L41" s="4">
        <v>3550.76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700</v>
      </c>
      <c r="J42" s="85">
        <f t="shared" si="2"/>
        <v>700</v>
      </c>
      <c r="K42" s="84">
        <f t="shared" si="2"/>
        <v>100</v>
      </c>
      <c r="L42" s="84">
        <f t="shared" si="2"/>
        <v>100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700</v>
      </c>
      <c r="J43" s="68">
        <f t="shared" si="2"/>
        <v>700</v>
      </c>
      <c r="K43" s="12">
        <f t="shared" si="2"/>
        <v>100</v>
      </c>
      <c r="L43" s="68">
        <f t="shared" si="2"/>
        <v>100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700</v>
      </c>
      <c r="J44" s="68">
        <f t="shared" si="2"/>
        <v>700</v>
      </c>
      <c r="K44" s="76">
        <f t="shared" si="2"/>
        <v>100</v>
      </c>
      <c r="L44" s="76">
        <f t="shared" si="2"/>
        <v>100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700</v>
      </c>
      <c r="J45" s="90">
        <f>SUM(J46:J61)</f>
        <v>700</v>
      </c>
      <c r="K45" s="91">
        <f>SUM(K46:K61)</f>
        <v>100</v>
      </c>
      <c r="L45" s="91">
        <f>SUM(L46:L61)</f>
        <v>100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700</v>
      </c>
      <c r="J55" s="4">
        <v>700</v>
      </c>
      <c r="K55" s="4">
        <v>100</v>
      </c>
      <c r="L55" s="4">
        <v>100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111.47</v>
      </c>
      <c r="L132" s="12">
        <f>SUM(L133+L138+L146)</f>
        <v>111.47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111.47</v>
      </c>
      <c r="L146" s="12">
        <f t="shared" si="15"/>
        <v>111.47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111.47</v>
      </c>
      <c r="L147" s="90">
        <f t="shared" si="15"/>
        <v>111.47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111.47</v>
      </c>
      <c r="L148" s="12">
        <f>SUM(L149:L150)</f>
        <v>111.47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111.47</v>
      </c>
      <c r="L149" s="8">
        <v>111.47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20900</v>
      </c>
      <c r="J360" s="111">
        <f>SUM(J30+J177)</f>
        <v>17400</v>
      </c>
      <c r="K360" s="111">
        <f>SUM(K30+K177)</f>
        <v>15411.71</v>
      </c>
      <c r="L360" s="111">
        <f>SUM(L30+L177)</f>
        <v>15411.71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9" t="s">
        <v>239</v>
      </c>
      <c r="L363" s="169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0" t="s">
        <v>242</v>
      </c>
      <c r="E366" s="171"/>
      <c r="F366" s="171"/>
      <c r="G366" s="171"/>
      <c r="H366" s="134"/>
      <c r="I366" s="135" t="s">
        <v>238</v>
      </c>
      <c r="K366" s="169" t="s">
        <v>239</v>
      </c>
      <c r="L366" s="169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B 01.03.02.09</vt:lpstr>
      <vt:lpstr>B 06.02.01.01</vt:lpstr>
      <vt:lpstr>B 06.04.01.01</vt:lpstr>
      <vt:lpstr>B 08.02.01.08</vt:lpstr>
      <vt:lpstr>B 09.01.02.01</vt:lpstr>
      <vt:lpstr>B 10.04.01.40</vt:lpstr>
      <vt:lpstr>D 04.01.02.01</vt:lpstr>
      <vt:lpstr>D 04.02.01.04</vt:lpstr>
      <vt:lpstr>D10.04.01.01</vt:lpstr>
      <vt:lpstr>S 06.02.01.01</vt:lpstr>
      <vt:lpstr>B 04.02.01.04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2018-07-11T13:28:32Z</cp:lastPrinted>
  <dcterms:created xsi:type="dcterms:W3CDTF">2011-04-06T15:42:27Z</dcterms:created>
  <dcterms:modified xsi:type="dcterms:W3CDTF">2018-07-11T13:28:49Z</dcterms:modified>
</cp:coreProperties>
</file>