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firstSheet="2" activeTab="9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09.01.02.01" sheetId="5" r:id="rId5"/>
    <sheet name="B10.04.01.40" sheetId="6" r:id="rId6"/>
    <sheet name="D 04.01.02.01" sheetId="7" r:id="rId7"/>
    <sheet name="D 04.02.01.04" sheetId="8" r:id="rId8"/>
    <sheet name="D 10.04.01.01" sheetId="9" r:id="rId9"/>
    <sheet name="S 06.02.01.01" sheetId="10" r:id="rId10"/>
  </sheets>
  <calcPr calcId="125725"/>
</workbook>
</file>

<file path=xl/calcChain.xml><?xml version="1.0" encoding="utf-8"?>
<calcChain xmlns="http://schemas.openxmlformats.org/spreadsheetml/2006/main">
  <c r="L357" i="10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J350" s="1"/>
  <c r="I351"/>
  <c r="L350"/>
  <c r="K350"/>
  <c r="I350"/>
  <c r="L347"/>
  <c r="K347"/>
  <c r="J347"/>
  <c r="I347"/>
  <c r="L346"/>
  <c r="K346"/>
  <c r="J346"/>
  <c r="I346"/>
  <c r="L343"/>
  <c r="K343"/>
  <c r="J343"/>
  <c r="J342" s="1"/>
  <c r="I343"/>
  <c r="L342"/>
  <c r="K342"/>
  <c r="I342"/>
  <c r="L339"/>
  <c r="K339"/>
  <c r="J339"/>
  <c r="J338" s="1"/>
  <c r="J328" s="1"/>
  <c r="I339"/>
  <c r="L338"/>
  <c r="K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L328"/>
  <c r="I328"/>
  <c r="L325"/>
  <c r="K325"/>
  <c r="K324" s="1"/>
  <c r="J325"/>
  <c r="I325"/>
  <c r="L324"/>
  <c r="J324"/>
  <c r="I324"/>
  <c r="L322"/>
  <c r="K322"/>
  <c r="K321" s="1"/>
  <c r="J322"/>
  <c r="J321" s="1"/>
  <c r="I322"/>
  <c r="L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J298"/>
  <c r="I298"/>
  <c r="L297"/>
  <c r="J297"/>
  <c r="I297"/>
  <c r="L296"/>
  <c r="I296"/>
  <c r="L295"/>
  <c r="I295"/>
  <c r="L292"/>
  <c r="K292"/>
  <c r="K291" s="1"/>
  <c r="J292"/>
  <c r="I292"/>
  <c r="L291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K277" s="1"/>
  <c r="J278"/>
  <c r="J277" s="1"/>
  <c r="I278"/>
  <c r="L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J264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J249" s="1"/>
  <c r="I250"/>
  <c r="L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J233"/>
  <c r="J232" s="1"/>
  <c r="J231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K212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J194"/>
  <c r="J193" s="1"/>
  <c r="I194"/>
  <c r="L193"/>
  <c r="K193"/>
  <c r="I193"/>
  <c r="L189"/>
  <c r="K189"/>
  <c r="J189"/>
  <c r="J188" s="1"/>
  <c r="I189"/>
  <c r="L188"/>
  <c r="K188"/>
  <c r="I188"/>
  <c r="L184"/>
  <c r="K184"/>
  <c r="K183" s="1"/>
  <c r="J184"/>
  <c r="J183" s="1"/>
  <c r="I184"/>
  <c r="L183"/>
  <c r="I183"/>
  <c r="L181"/>
  <c r="K181"/>
  <c r="J181"/>
  <c r="I181"/>
  <c r="L180"/>
  <c r="K180"/>
  <c r="K179" s="1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J166" s="1"/>
  <c r="I168"/>
  <c r="L167"/>
  <c r="I167"/>
  <c r="L166"/>
  <c r="I166"/>
  <c r="L164"/>
  <c r="K164"/>
  <c r="J164"/>
  <c r="I164"/>
  <c r="L163"/>
  <c r="K163"/>
  <c r="K162" s="1"/>
  <c r="K161" s="1"/>
  <c r="J163"/>
  <c r="J162" s="1"/>
  <c r="J161" s="1"/>
  <c r="I163"/>
  <c r="L162"/>
  <c r="I162"/>
  <c r="L161"/>
  <c r="I161"/>
  <c r="L159"/>
  <c r="K159"/>
  <c r="K158" s="1"/>
  <c r="J159"/>
  <c r="I159"/>
  <c r="L158"/>
  <c r="J158"/>
  <c r="I158"/>
  <c r="L154"/>
  <c r="K154"/>
  <c r="K153" s="1"/>
  <c r="J154"/>
  <c r="J153" s="1"/>
  <c r="J152" s="1"/>
  <c r="J151" s="1"/>
  <c r="I154"/>
  <c r="L153"/>
  <c r="I153"/>
  <c r="L152"/>
  <c r="I152"/>
  <c r="L151"/>
  <c r="I151"/>
  <c r="L148"/>
  <c r="K148"/>
  <c r="J148"/>
  <c r="J147" s="1"/>
  <c r="J146" s="1"/>
  <c r="I148"/>
  <c r="L147"/>
  <c r="K147"/>
  <c r="K146" s="1"/>
  <c r="K132" s="1"/>
  <c r="I147"/>
  <c r="L146"/>
  <c r="I146"/>
  <c r="L144"/>
  <c r="K144"/>
  <c r="K143" s="1"/>
  <c r="J144"/>
  <c r="I144"/>
  <c r="L143"/>
  <c r="J143"/>
  <c r="I143"/>
  <c r="L140"/>
  <c r="K140"/>
  <c r="J140"/>
  <c r="J139" s="1"/>
  <c r="J138" s="1"/>
  <c r="I140"/>
  <c r="L139"/>
  <c r="K139"/>
  <c r="I139"/>
  <c r="L138"/>
  <c r="K138"/>
  <c r="I138"/>
  <c r="L135"/>
  <c r="K135"/>
  <c r="J135"/>
  <c r="I135"/>
  <c r="L134"/>
  <c r="K134"/>
  <c r="J134"/>
  <c r="J133" s="1"/>
  <c r="J132" s="1"/>
  <c r="I134"/>
  <c r="L133"/>
  <c r="K133"/>
  <c r="I133"/>
  <c r="L132"/>
  <c r="I132"/>
  <c r="L130"/>
  <c r="K130"/>
  <c r="J130"/>
  <c r="I130"/>
  <c r="L129"/>
  <c r="K129"/>
  <c r="J129"/>
  <c r="J128" s="1"/>
  <c r="I129"/>
  <c r="L128"/>
  <c r="K128"/>
  <c r="I128"/>
  <c r="L126"/>
  <c r="K126"/>
  <c r="K125" s="1"/>
  <c r="K124" s="1"/>
  <c r="J126"/>
  <c r="J125" s="1"/>
  <c r="J124" s="1"/>
  <c r="I126"/>
  <c r="L125"/>
  <c r="I125"/>
  <c r="L124"/>
  <c r="I124"/>
  <c r="L122"/>
  <c r="K122"/>
  <c r="J122"/>
  <c r="I122"/>
  <c r="L121"/>
  <c r="K121"/>
  <c r="J121"/>
  <c r="I121"/>
  <c r="L120"/>
  <c r="K120"/>
  <c r="J120"/>
  <c r="I120"/>
  <c r="L118"/>
  <c r="K118"/>
  <c r="K117" s="1"/>
  <c r="K116" s="1"/>
  <c r="K110" s="1"/>
  <c r="J118"/>
  <c r="I118"/>
  <c r="L117"/>
  <c r="J117"/>
  <c r="I117"/>
  <c r="L116"/>
  <c r="J116"/>
  <c r="I116"/>
  <c r="L113"/>
  <c r="K113"/>
  <c r="J113"/>
  <c r="J112" s="1"/>
  <c r="J111" s="1"/>
  <c r="I113"/>
  <c r="L112"/>
  <c r="K112"/>
  <c r="I112"/>
  <c r="L111"/>
  <c r="K111"/>
  <c r="I111"/>
  <c r="L110"/>
  <c r="I110"/>
  <c r="L107"/>
  <c r="K107"/>
  <c r="J107"/>
  <c r="I107"/>
  <c r="L106"/>
  <c r="K106"/>
  <c r="J106"/>
  <c r="I106"/>
  <c r="L103"/>
  <c r="K103"/>
  <c r="K102" s="1"/>
  <c r="K101" s="1"/>
  <c r="J103"/>
  <c r="J102" s="1"/>
  <c r="J101" s="1"/>
  <c r="I103"/>
  <c r="L102"/>
  <c r="I102"/>
  <c r="L101"/>
  <c r="I101"/>
  <c r="L98"/>
  <c r="K98"/>
  <c r="K97" s="1"/>
  <c r="K96" s="1"/>
  <c r="K90" s="1"/>
  <c r="J98"/>
  <c r="I98"/>
  <c r="L97"/>
  <c r="J97"/>
  <c r="J96" s="1"/>
  <c r="I97"/>
  <c r="L96"/>
  <c r="I96"/>
  <c r="L93"/>
  <c r="K93"/>
  <c r="J93"/>
  <c r="J92" s="1"/>
  <c r="J91" s="1"/>
  <c r="I93"/>
  <c r="L92"/>
  <c r="K92"/>
  <c r="I92"/>
  <c r="L91"/>
  <c r="K91"/>
  <c r="I91"/>
  <c r="L90"/>
  <c r="I90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J81"/>
  <c r="J80" s="1"/>
  <c r="J79" s="1"/>
  <c r="I81"/>
  <c r="L80"/>
  <c r="K80"/>
  <c r="I80"/>
  <c r="L79"/>
  <c r="K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K64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I34"/>
  <c r="L33"/>
  <c r="I33"/>
  <c r="L32"/>
  <c r="I32"/>
  <c r="L31"/>
  <c r="I31"/>
  <c r="L30"/>
  <c r="L360" s="1"/>
  <c r="I30"/>
  <c r="I360" s="1"/>
  <c r="L357" i="9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J350" s="1"/>
  <c r="I351"/>
  <c r="L350"/>
  <c r="K350"/>
  <c r="I350"/>
  <c r="L347"/>
  <c r="K347"/>
  <c r="K346" s="1"/>
  <c r="K328" s="1"/>
  <c r="J347"/>
  <c r="I347"/>
  <c r="L346"/>
  <c r="J346"/>
  <c r="I346"/>
  <c r="L343"/>
  <c r="K343"/>
  <c r="J343"/>
  <c r="J342" s="1"/>
  <c r="I343"/>
  <c r="L342"/>
  <c r="K342"/>
  <c r="I342"/>
  <c r="L339"/>
  <c r="K339"/>
  <c r="J339"/>
  <c r="J338" s="1"/>
  <c r="I339"/>
  <c r="L338"/>
  <c r="K338"/>
  <c r="I338"/>
  <c r="L335"/>
  <c r="K335"/>
  <c r="J335"/>
  <c r="I335"/>
  <c r="L332"/>
  <c r="K332"/>
  <c r="J332"/>
  <c r="I332"/>
  <c r="P330"/>
  <c r="O330"/>
  <c r="N330"/>
  <c r="M330"/>
  <c r="L330"/>
  <c r="K330"/>
  <c r="J330"/>
  <c r="J329" s="1"/>
  <c r="I330"/>
  <c r="L329"/>
  <c r="K329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K297" s="1"/>
  <c r="J298"/>
  <c r="J297" s="1"/>
  <c r="I298"/>
  <c r="L297"/>
  <c r="I297"/>
  <c r="L296"/>
  <c r="I296"/>
  <c r="L295"/>
  <c r="I295"/>
  <c r="L292"/>
  <c r="K292"/>
  <c r="K291" s="1"/>
  <c r="J292"/>
  <c r="J291" s="1"/>
  <c r="I292"/>
  <c r="L291"/>
  <c r="I291"/>
  <c r="L289"/>
  <c r="K289"/>
  <c r="K288" s="1"/>
  <c r="J289"/>
  <c r="J288" s="1"/>
  <c r="I289"/>
  <c r="L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J265"/>
  <c r="J264" s="1"/>
  <c r="I265"/>
  <c r="L264"/>
  <c r="K264"/>
  <c r="I264"/>
  <c r="L263"/>
  <c r="I263"/>
  <c r="L260"/>
  <c r="K260"/>
  <c r="K259" s="1"/>
  <c r="J260"/>
  <c r="I260"/>
  <c r="L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J249" s="1"/>
  <c r="I250"/>
  <c r="L249"/>
  <c r="I249"/>
  <c r="L246"/>
  <c r="K246"/>
  <c r="J246"/>
  <c r="J245" s="1"/>
  <c r="I246"/>
  <c r="L245"/>
  <c r="K245"/>
  <c r="I245"/>
  <c r="L242"/>
  <c r="K242"/>
  <c r="J242"/>
  <c r="J241" s="1"/>
  <c r="I242"/>
  <c r="L241"/>
  <c r="K241"/>
  <c r="I241"/>
  <c r="L238"/>
  <c r="K238"/>
  <c r="J238"/>
  <c r="I238"/>
  <c r="L235"/>
  <c r="K235"/>
  <c r="J235"/>
  <c r="I235"/>
  <c r="L233"/>
  <c r="K233"/>
  <c r="K232" s="1"/>
  <c r="J233"/>
  <c r="J232" s="1"/>
  <c r="I233"/>
  <c r="L232"/>
  <c r="I232"/>
  <c r="L231"/>
  <c r="I231"/>
  <c r="L230"/>
  <c r="I230"/>
  <c r="L226"/>
  <c r="K226"/>
  <c r="J226"/>
  <c r="J225" s="1"/>
  <c r="J224" s="1"/>
  <c r="I226"/>
  <c r="L225"/>
  <c r="K225"/>
  <c r="I225"/>
  <c r="L224"/>
  <c r="K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J212" s="1"/>
  <c r="I213"/>
  <c r="L212"/>
  <c r="K212"/>
  <c r="I212"/>
  <c r="L210"/>
  <c r="K210"/>
  <c r="J210"/>
  <c r="J209" s="1"/>
  <c r="J208" s="1"/>
  <c r="I210"/>
  <c r="L209"/>
  <c r="K209"/>
  <c r="I209"/>
  <c r="L208"/>
  <c r="K208"/>
  <c r="I208"/>
  <c r="L203"/>
  <c r="K203"/>
  <c r="J203"/>
  <c r="J202" s="1"/>
  <c r="J201" s="1"/>
  <c r="I203"/>
  <c r="L202"/>
  <c r="K202"/>
  <c r="K201" s="1"/>
  <c r="I202"/>
  <c r="L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K180" s="1"/>
  <c r="K179" s="1"/>
  <c r="K178" s="1"/>
  <c r="J181"/>
  <c r="I181"/>
  <c r="L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K161" s="1"/>
  <c r="J168"/>
  <c r="J167" s="1"/>
  <c r="J166" s="1"/>
  <c r="I168"/>
  <c r="L167"/>
  <c r="I167"/>
  <c r="L166"/>
  <c r="I166"/>
  <c r="L164"/>
  <c r="K164"/>
  <c r="J164"/>
  <c r="I164"/>
  <c r="L163"/>
  <c r="K163"/>
  <c r="J163"/>
  <c r="I163"/>
  <c r="L162"/>
  <c r="K162"/>
  <c r="J162"/>
  <c r="J161" s="1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J151" s="1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I144"/>
  <c r="L143"/>
  <c r="K143"/>
  <c r="J143"/>
  <c r="I143"/>
  <c r="L140"/>
  <c r="K140"/>
  <c r="J140"/>
  <c r="J139" s="1"/>
  <c r="J138" s="1"/>
  <c r="J132" s="1"/>
  <c r="I140"/>
  <c r="L139"/>
  <c r="K139"/>
  <c r="I139"/>
  <c r="L138"/>
  <c r="K138"/>
  <c r="I138"/>
  <c r="L135"/>
  <c r="K135"/>
  <c r="K134" s="1"/>
  <c r="K133" s="1"/>
  <c r="K132" s="1"/>
  <c r="J135"/>
  <c r="I135"/>
  <c r="L134"/>
  <c r="J134"/>
  <c r="I134"/>
  <c r="L133"/>
  <c r="J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J124" s="1"/>
  <c r="I125"/>
  <c r="L124"/>
  <c r="K124"/>
  <c r="I124"/>
  <c r="L122"/>
  <c r="K122"/>
  <c r="J122"/>
  <c r="I122"/>
  <c r="L121"/>
  <c r="K121"/>
  <c r="K120" s="1"/>
  <c r="K110" s="1"/>
  <c r="J121"/>
  <c r="I121"/>
  <c r="L120"/>
  <c r="J120"/>
  <c r="I120"/>
  <c r="L118"/>
  <c r="K118"/>
  <c r="J118"/>
  <c r="I118"/>
  <c r="L117"/>
  <c r="K117"/>
  <c r="J117"/>
  <c r="J116" s="1"/>
  <c r="I117"/>
  <c r="L116"/>
  <c r="K116"/>
  <c r="I116"/>
  <c r="L113"/>
  <c r="K113"/>
  <c r="J113"/>
  <c r="J112" s="1"/>
  <c r="J111" s="1"/>
  <c r="I113"/>
  <c r="L112"/>
  <c r="K112"/>
  <c r="I112"/>
  <c r="L111"/>
  <c r="K111"/>
  <c r="I111"/>
  <c r="L110"/>
  <c r="I110"/>
  <c r="L107"/>
  <c r="K107"/>
  <c r="J107"/>
  <c r="J106" s="1"/>
  <c r="I107"/>
  <c r="L106"/>
  <c r="K106"/>
  <c r="I106"/>
  <c r="L103"/>
  <c r="K103"/>
  <c r="K102" s="1"/>
  <c r="K101" s="1"/>
  <c r="J103"/>
  <c r="J102" s="1"/>
  <c r="J101" s="1"/>
  <c r="I103"/>
  <c r="L102"/>
  <c r="I102"/>
  <c r="L101"/>
  <c r="I101"/>
  <c r="L98"/>
  <c r="K98"/>
  <c r="K97" s="1"/>
  <c r="K96" s="1"/>
  <c r="K90" s="1"/>
  <c r="J98"/>
  <c r="J97" s="1"/>
  <c r="J96" s="1"/>
  <c r="I98"/>
  <c r="L97"/>
  <c r="I97"/>
  <c r="L96"/>
  <c r="I96"/>
  <c r="L93"/>
  <c r="K93"/>
  <c r="J93"/>
  <c r="J92" s="1"/>
  <c r="J91" s="1"/>
  <c r="J90" s="1"/>
  <c r="I93"/>
  <c r="L92"/>
  <c r="K92"/>
  <c r="I92"/>
  <c r="L91"/>
  <c r="K91"/>
  <c r="I91"/>
  <c r="L90"/>
  <c r="I90"/>
  <c r="L86"/>
  <c r="K86"/>
  <c r="J86"/>
  <c r="J85" s="1"/>
  <c r="J84" s="1"/>
  <c r="J83" s="1"/>
  <c r="I86"/>
  <c r="L85"/>
  <c r="K85"/>
  <c r="K84" s="1"/>
  <c r="K83" s="1"/>
  <c r="I85"/>
  <c r="L84"/>
  <c r="I84"/>
  <c r="L83"/>
  <c r="I83"/>
  <c r="L81"/>
  <c r="K81"/>
  <c r="J81"/>
  <c r="J80" s="1"/>
  <c r="J79" s="1"/>
  <c r="I81"/>
  <c r="L80"/>
  <c r="K80"/>
  <c r="I80"/>
  <c r="L79"/>
  <c r="K79"/>
  <c r="I79"/>
  <c r="L75"/>
  <c r="K75"/>
  <c r="K74" s="1"/>
  <c r="J75"/>
  <c r="J74" s="1"/>
  <c r="I75"/>
  <c r="L74"/>
  <c r="I74"/>
  <c r="L70"/>
  <c r="K70"/>
  <c r="K69" s="1"/>
  <c r="J70"/>
  <c r="J69" s="1"/>
  <c r="I70"/>
  <c r="L69"/>
  <c r="I69"/>
  <c r="L65"/>
  <c r="K65"/>
  <c r="K64" s="1"/>
  <c r="K63" s="1"/>
  <c r="K62" s="1"/>
  <c r="J65"/>
  <c r="I65"/>
  <c r="L64"/>
  <c r="J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J38" s="1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I330"/>
  <c r="L329"/>
  <c r="J329"/>
  <c r="I329"/>
  <c r="L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K318" s="1"/>
  <c r="J319"/>
  <c r="I319"/>
  <c r="L318"/>
  <c r="J318"/>
  <c r="I318"/>
  <c r="L315"/>
  <c r="K315"/>
  <c r="K314" s="1"/>
  <c r="J315"/>
  <c r="I315"/>
  <c r="L314"/>
  <c r="J314"/>
  <c r="I314"/>
  <c r="L311"/>
  <c r="K311"/>
  <c r="J311"/>
  <c r="I311"/>
  <c r="L310"/>
  <c r="K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K297" s="1"/>
  <c r="J298"/>
  <c r="I298"/>
  <c r="L297"/>
  <c r="J297"/>
  <c r="I297"/>
  <c r="L296"/>
  <c r="J296"/>
  <c r="I296"/>
  <c r="L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L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K253" s="1"/>
  <c r="J254"/>
  <c r="I254"/>
  <c r="L253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L231"/>
  <c r="J231"/>
  <c r="I231"/>
  <c r="L230"/>
  <c r="J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K212" s="1"/>
  <c r="J213"/>
  <c r="I213"/>
  <c r="L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K188" s="1"/>
  <c r="J189"/>
  <c r="I189"/>
  <c r="L188"/>
  <c r="J188"/>
  <c r="I188"/>
  <c r="L184"/>
  <c r="K184"/>
  <c r="K183" s="1"/>
  <c r="K179" s="1"/>
  <c r="K178" s="1"/>
  <c r="J184"/>
  <c r="I184"/>
  <c r="L183"/>
  <c r="J183"/>
  <c r="I183"/>
  <c r="L181"/>
  <c r="K181"/>
  <c r="J181"/>
  <c r="I181"/>
  <c r="L180"/>
  <c r="K180"/>
  <c r="J180"/>
  <c r="I180"/>
  <c r="L179"/>
  <c r="J179"/>
  <c r="I179"/>
  <c r="L178"/>
  <c r="J178"/>
  <c r="I178"/>
  <c r="L177"/>
  <c r="J177"/>
  <c r="I177"/>
  <c r="L173"/>
  <c r="K173"/>
  <c r="K172" s="1"/>
  <c r="J173"/>
  <c r="I173"/>
  <c r="L172"/>
  <c r="J172"/>
  <c r="I172"/>
  <c r="L168"/>
  <c r="K168"/>
  <c r="K167" s="1"/>
  <c r="J168"/>
  <c r="I168"/>
  <c r="L167"/>
  <c r="J167"/>
  <c r="I167"/>
  <c r="L166"/>
  <c r="J166"/>
  <c r="I166"/>
  <c r="L164"/>
  <c r="K164"/>
  <c r="J164"/>
  <c r="I164"/>
  <c r="L163"/>
  <c r="K163"/>
  <c r="K162" s="1"/>
  <c r="J163"/>
  <c r="I163"/>
  <c r="L162"/>
  <c r="J162"/>
  <c r="I162"/>
  <c r="L161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I152"/>
  <c r="L151"/>
  <c r="J151"/>
  <c r="I151"/>
  <c r="L148"/>
  <c r="K148"/>
  <c r="K147" s="1"/>
  <c r="K146" s="1"/>
  <c r="J148"/>
  <c r="I148"/>
  <c r="L147"/>
  <c r="J147"/>
  <c r="I147"/>
  <c r="L146"/>
  <c r="J146"/>
  <c r="I146"/>
  <c r="L144"/>
  <c r="K144"/>
  <c r="K143" s="1"/>
  <c r="J144"/>
  <c r="I144"/>
  <c r="L143"/>
  <c r="J143"/>
  <c r="I143"/>
  <c r="L140"/>
  <c r="K140"/>
  <c r="J140"/>
  <c r="I140"/>
  <c r="L139"/>
  <c r="K139"/>
  <c r="K138" s="1"/>
  <c r="J139"/>
  <c r="I139"/>
  <c r="L138"/>
  <c r="J138"/>
  <c r="I138"/>
  <c r="L135"/>
  <c r="K135"/>
  <c r="J135"/>
  <c r="I135"/>
  <c r="L134"/>
  <c r="K134"/>
  <c r="J134"/>
  <c r="I134"/>
  <c r="L133"/>
  <c r="K133"/>
  <c r="K132" s="1"/>
  <c r="J133"/>
  <c r="I133"/>
  <c r="L132"/>
  <c r="J132"/>
  <c r="I132"/>
  <c r="L130"/>
  <c r="K130"/>
  <c r="K129" s="1"/>
  <c r="K128" s="1"/>
  <c r="J130"/>
  <c r="I130"/>
  <c r="L129"/>
  <c r="J129"/>
  <c r="I129"/>
  <c r="L128"/>
  <c r="J128"/>
  <c r="I128"/>
  <c r="L126"/>
  <c r="K126"/>
  <c r="K125" s="1"/>
  <c r="K124" s="1"/>
  <c r="J126"/>
  <c r="I126"/>
  <c r="L125"/>
  <c r="J125"/>
  <c r="I125"/>
  <c r="L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K116" s="1"/>
  <c r="J117"/>
  <c r="I117"/>
  <c r="L116"/>
  <c r="J116"/>
  <c r="I116"/>
  <c r="L113"/>
  <c r="K113"/>
  <c r="K112" s="1"/>
  <c r="K111" s="1"/>
  <c r="J113"/>
  <c r="I113"/>
  <c r="L112"/>
  <c r="J112"/>
  <c r="I112"/>
  <c r="L111"/>
  <c r="J111"/>
  <c r="I111"/>
  <c r="L110"/>
  <c r="J110"/>
  <c r="I110"/>
  <c r="L107"/>
  <c r="K107"/>
  <c r="K106" s="1"/>
  <c r="J107"/>
  <c r="I107"/>
  <c r="L106"/>
  <c r="J106"/>
  <c r="I106"/>
  <c r="L103"/>
  <c r="K103"/>
  <c r="J103"/>
  <c r="I103"/>
  <c r="L102"/>
  <c r="K102"/>
  <c r="J102"/>
  <c r="I102"/>
  <c r="L101"/>
  <c r="K101"/>
  <c r="J101"/>
  <c r="I101"/>
  <c r="L98"/>
  <c r="K98"/>
  <c r="K97" s="1"/>
  <c r="K96" s="1"/>
  <c r="J98"/>
  <c r="I98"/>
  <c r="L97"/>
  <c r="J97"/>
  <c r="I97"/>
  <c r="L96"/>
  <c r="J96"/>
  <c r="I96"/>
  <c r="L93"/>
  <c r="K93"/>
  <c r="J93"/>
  <c r="I93"/>
  <c r="L92"/>
  <c r="K92"/>
  <c r="K91" s="1"/>
  <c r="K90" s="1"/>
  <c r="J92"/>
  <c r="I92"/>
  <c r="L91"/>
  <c r="J91"/>
  <c r="I91"/>
  <c r="L90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J63"/>
  <c r="I63"/>
  <c r="L62"/>
  <c r="J62"/>
  <c r="I62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J34"/>
  <c r="I34"/>
  <c r="L33"/>
  <c r="K33"/>
  <c r="K32" s="1"/>
  <c r="K31" s="1"/>
  <c r="J33"/>
  <c r="I33"/>
  <c r="L32"/>
  <c r="J32"/>
  <c r="I32"/>
  <c r="L31"/>
  <c r="J31"/>
  <c r="I31"/>
  <c r="L30"/>
  <c r="L360" s="1"/>
  <c r="J30"/>
  <c r="J360" s="1"/>
  <c r="I30"/>
  <c r="I360" s="1"/>
  <c r="L357" i="6"/>
  <c r="L356" s="1"/>
  <c r="K357"/>
  <c r="J357"/>
  <c r="I357"/>
  <c r="K356"/>
  <c r="J356"/>
  <c r="I356"/>
  <c r="L354"/>
  <c r="K354"/>
  <c r="J354"/>
  <c r="I354"/>
  <c r="L353"/>
  <c r="K353"/>
  <c r="J353"/>
  <c r="I353"/>
  <c r="L351"/>
  <c r="L350" s="1"/>
  <c r="K351"/>
  <c r="K350" s="1"/>
  <c r="J351"/>
  <c r="I351"/>
  <c r="J350"/>
  <c r="I350"/>
  <c r="L347"/>
  <c r="L346" s="1"/>
  <c r="K347"/>
  <c r="K346" s="1"/>
  <c r="J347"/>
  <c r="I347"/>
  <c r="J346"/>
  <c r="I346"/>
  <c r="L343"/>
  <c r="L342" s="1"/>
  <c r="K343"/>
  <c r="K342" s="1"/>
  <c r="J343"/>
  <c r="I343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L329" s="1"/>
  <c r="K330"/>
  <c r="K329" s="1"/>
  <c r="J330"/>
  <c r="I330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L318" s="1"/>
  <c r="K319"/>
  <c r="J319"/>
  <c r="I319"/>
  <c r="K318"/>
  <c r="J318"/>
  <c r="I318"/>
  <c r="L315"/>
  <c r="L314" s="1"/>
  <c r="K315"/>
  <c r="K314" s="1"/>
  <c r="J315"/>
  <c r="I315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L296" s="1"/>
  <c r="K298"/>
  <c r="J298"/>
  <c r="I298"/>
  <c r="K297"/>
  <c r="K296" s="1"/>
  <c r="J297"/>
  <c r="I297"/>
  <c r="J296"/>
  <c r="I296"/>
  <c r="J295"/>
  <c r="I295"/>
  <c r="L292"/>
  <c r="L291" s="1"/>
  <c r="K292"/>
  <c r="J292"/>
  <c r="I292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L277" s="1"/>
  <c r="K278"/>
  <c r="J278"/>
  <c r="I278"/>
  <c r="K277"/>
  <c r="J277"/>
  <c r="I277"/>
  <c r="L274"/>
  <c r="L273" s="1"/>
  <c r="K274"/>
  <c r="K273" s="1"/>
  <c r="K263" s="1"/>
  <c r="J274"/>
  <c r="I274"/>
  <c r="J273"/>
  <c r="I273"/>
  <c r="L270"/>
  <c r="K270"/>
  <c r="J270"/>
  <c r="I270"/>
  <c r="L267"/>
  <c r="K267"/>
  <c r="J267"/>
  <c r="I267"/>
  <c r="L265"/>
  <c r="L264" s="1"/>
  <c r="L263" s="1"/>
  <c r="K265"/>
  <c r="J265"/>
  <c r="I265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K242"/>
  <c r="K241" s="1"/>
  <c r="K231" s="1"/>
  <c r="K230" s="1"/>
  <c r="J242"/>
  <c r="I242"/>
  <c r="L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J231"/>
  <c r="I231"/>
  <c r="J230"/>
  <c r="I230"/>
  <c r="L226"/>
  <c r="K226"/>
  <c r="K225" s="1"/>
  <c r="K224" s="1"/>
  <c r="J226"/>
  <c r="I226"/>
  <c r="L225"/>
  <c r="L224" s="1"/>
  <c r="J225"/>
  <c r="I225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K180" s="1"/>
  <c r="J181"/>
  <c r="I181"/>
  <c r="L180"/>
  <c r="J180"/>
  <c r="I180"/>
  <c r="J179"/>
  <c r="I179"/>
  <c r="J178"/>
  <c r="I178"/>
  <c r="J177"/>
  <c r="I177"/>
  <c r="L173"/>
  <c r="L172" s="1"/>
  <c r="K173"/>
  <c r="J173"/>
  <c r="I173"/>
  <c r="K172"/>
  <c r="J172"/>
  <c r="I172"/>
  <c r="L168"/>
  <c r="L167" s="1"/>
  <c r="L166" s="1"/>
  <c r="L161" s="1"/>
  <c r="K168"/>
  <c r="K167" s="1"/>
  <c r="K166" s="1"/>
  <c r="J168"/>
  <c r="I168"/>
  <c r="J167"/>
  <c r="I167"/>
  <c r="J166"/>
  <c r="I166"/>
  <c r="L164"/>
  <c r="K164"/>
  <c r="J164"/>
  <c r="I164"/>
  <c r="L163"/>
  <c r="K163"/>
  <c r="K162" s="1"/>
  <c r="K161" s="1"/>
  <c r="J163"/>
  <c r="I163"/>
  <c r="L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J148"/>
  <c r="I148"/>
  <c r="L147"/>
  <c r="K147"/>
  <c r="K146" s="1"/>
  <c r="K132" s="1"/>
  <c r="J147"/>
  <c r="I147"/>
  <c r="L146"/>
  <c r="J146"/>
  <c r="I146"/>
  <c r="L144"/>
  <c r="K144"/>
  <c r="K143" s="1"/>
  <c r="J144"/>
  <c r="I144"/>
  <c r="L143"/>
  <c r="J143"/>
  <c r="I143"/>
  <c r="L140"/>
  <c r="L139" s="1"/>
  <c r="L138" s="1"/>
  <c r="K140"/>
  <c r="J140"/>
  <c r="I140"/>
  <c r="K139"/>
  <c r="J139"/>
  <c r="I139"/>
  <c r="K138"/>
  <c r="J138"/>
  <c r="I138"/>
  <c r="L135"/>
  <c r="K135"/>
  <c r="J135"/>
  <c r="I135"/>
  <c r="L134"/>
  <c r="L133" s="1"/>
  <c r="L132" s="1"/>
  <c r="K134"/>
  <c r="J134"/>
  <c r="I134"/>
  <c r="K133"/>
  <c r="J133"/>
  <c r="I133"/>
  <c r="J132"/>
  <c r="I132"/>
  <c r="L130"/>
  <c r="K130"/>
  <c r="J130"/>
  <c r="I130"/>
  <c r="L129"/>
  <c r="K129"/>
  <c r="K128" s="1"/>
  <c r="J129"/>
  <c r="I129"/>
  <c r="L128"/>
  <c r="J128"/>
  <c r="I128"/>
  <c r="L126"/>
  <c r="K126"/>
  <c r="K125" s="1"/>
  <c r="K124" s="1"/>
  <c r="J126"/>
  <c r="I126"/>
  <c r="L125"/>
  <c r="J125"/>
  <c r="I125"/>
  <c r="L124"/>
  <c r="J124"/>
  <c r="I124"/>
  <c r="L122"/>
  <c r="L121" s="1"/>
  <c r="L120" s="1"/>
  <c r="K122"/>
  <c r="J122"/>
  <c r="I122"/>
  <c r="K121"/>
  <c r="J121"/>
  <c r="I121"/>
  <c r="K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L110" s="1"/>
  <c r="K113"/>
  <c r="K112" s="1"/>
  <c r="K111" s="1"/>
  <c r="K110" s="1"/>
  <c r="J113"/>
  <c r="I113"/>
  <c r="J112"/>
  <c r="I112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L97" s="1"/>
  <c r="L96" s="1"/>
  <c r="K98"/>
  <c r="J98"/>
  <c r="I98"/>
  <c r="K97"/>
  <c r="J97"/>
  <c r="I97"/>
  <c r="K96"/>
  <c r="J96"/>
  <c r="I96"/>
  <c r="L93"/>
  <c r="K93"/>
  <c r="K92" s="1"/>
  <c r="K91" s="1"/>
  <c r="K90" s="1"/>
  <c r="J93"/>
  <c r="I93"/>
  <c r="L92"/>
  <c r="J92"/>
  <c r="I92"/>
  <c r="L91"/>
  <c r="J91"/>
  <c r="I91"/>
  <c r="J90"/>
  <c r="I90"/>
  <c r="L86"/>
  <c r="L85" s="1"/>
  <c r="L84" s="1"/>
  <c r="L83" s="1"/>
  <c r="K86"/>
  <c r="J86"/>
  <c r="I86"/>
  <c r="K85"/>
  <c r="K84" s="1"/>
  <c r="K83" s="1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J34"/>
  <c r="I34"/>
  <c r="K33"/>
  <c r="K32" s="1"/>
  <c r="K31" s="1"/>
  <c r="J33"/>
  <c r="I33"/>
  <c r="J32"/>
  <c r="I32"/>
  <c r="J31"/>
  <c r="I31"/>
  <c r="J30"/>
  <c r="J360" s="1"/>
  <c r="I30"/>
  <c r="I360" s="1"/>
  <c r="L357" i="5"/>
  <c r="K357"/>
  <c r="K356" s="1"/>
  <c r="J357"/>
  <c r="I357"/>
  <c r="L356"/>
  <c r="J356"/>
  <c r="I356"/>
  <c r="L354"/>
  <c r="K354"/>
  <c r="K353" s="1"/>
  <c r="J354"/>
  <c r="I354"/>
  <c r="L353"/>
  <c r="J353"/>
  <c r="I353"/>
  <c r="L351"/>
  <c r="K351"/>
  <c r="K350" s="1"/>
  <c r="J351"/>
  <c r="I351"/>
  <c r="L350"/>
  <c r="J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J296"/>
  <c r="I296"/>
  <c r="L295"/>
  <c r="J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L263"/>
  <c r="J263"/>
  <c r="I263"/>
  <c r="L260"/>
  <c r="K260"/>
  <c r="K259" s="1"/>
  <c r="J260"/>
  <c r="I260"/>
  <c r="L259"/>
  <c r="J259"/>
  <c r="I259"/>
  <c r="L257"/>
  <c r="K257"/>
  <c r="J257"/>
  <c r="I257"/>
  <c r="L256"/>
  <c r="K256"/>
  <c r="J256"/>
  <c r="I256"/>
  <c r="L254"/>
  <c r="K254"/>
  <c r="K253" s="1"/>
  <c r="J254"/>
  <c r="I254"/>
  <c r="L253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L231"/>
  <c r="J231"/>
  <c r="I231"/>
  <c r="L230"/>
  <c r="J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81"/>
  <c r="K181"/>
  <c r="J181"/>
  <c r="I181"/>
  <c r="L180"/>
  <c r="K180"/>
  <c r="J180"/>
  <c r="I180"/>
  <c r="L179"/>
  <c r="J179"/>
  <c r="I179"/>
  <c r="L178"/>
  <c r="J178"/>
  <c r="I178"/>
  <c r="L177"/>
  <c r="J177"/>
  <c r="I177"/>
  <c r="L173"/>
  <c r="K173"/>
  <c r="J173"/>
  <c r="I173"/>
  <c r="L172"/>
  <c r="K172"/>
  <c r="J172"/>
  <c r="I172"/>
  <c r="L168"/>
  <c r="K168"/>
  <c r="K167" s="1"/>
  <c r="K166" s="1"/>
  <c r="J168"/>
  <c r="I168"/>
  <c r="L167"/>
  <c r="J167"/>
  <c r="I167"/>
  <c r="L166"/>
  <c r="J166"/>
  <c r="I166"/>
  <c r="L164"/>
  <c r="K164"/>
  <c r="J164"/>
  <c r="I164"/>
  <c r="L163"/>
  <c r="K163"/>
  <c r="K162" s="1"/>
  <c r="K161" s="1"/>
  <c r="J163"/>
  <c r="I163"/>
  <c r="L162"/>
  <c r="J162"/>
  <c r="I162"/>
  <c r="L161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I152"/>
  <c r="L151"/>
  <c r="J151"/>
  <c r="I151"/>
  <c r="L148"/>
  <c r="K148"/>
  <c r="K147" s="1"/>
  <c r="K146" s="1"/>
  <c r="J148"/>
  <c r="I148"/>
  <c r="L147"/>
  <c r="J147"/>
  <c r="I147"/>
  <c r="L146"/>
  <c r="J146"/>
  <c r="I146"/>
  <c r="L144"/>
  <c r="K144"/>
  <c r="K143" s="1"/>
  <c r="J144"/>
  <c r="I144"/>
  <c r="L143"/>
  <c r="J143"/>
  <c r="I143"/>
  <c r="L140"/>
  <c r="K140"/>
  <c r="J140"/>
  <c r="I140"/>
  <c r="L139"/>
  <c r="K139"/>
  <c r="K138" s="1"/>
  <c r="J139"/>
  <c r="I139"/>
  <c r="L138"/>
  <c r="J138"/>
  <c r="I138"/>
  <c r="L135"/>
  <c r="K135"/>
  <c r="K134" s="1"/>
  <c r="K133" s="1"/>
  <c r="J135"/>
  <c r="I135"/>
  <c r="L134"/>
  <c r="J134"/>
  <c r="I134"/>
  <c r="L133"/>
  <c r="J133"/>
  <c r="I133"/>
  <c r="L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J113"/>
  <c r="I113"/>
  <c r="L112"/>
  <c r="J112"/>
  <c r="I112"/>
  <c r="L111"/>
  <c r="J111"/>
  <c r="I111"/>
  <c r="L110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K97" s="1"/>
  <c r="K96" s="1"/>
  <c r="J98"/>
  <c r="I98"/>
  <c r="L97"/>
  <c r="J97"/>
  <c r="I97"/>
  <c r="L96"/>
  <c r="J96"/>
  <c r="I96"/>
  <c r="L93"/>
  <c r="K93"/>
  <c r="J93"/>
  <c r="I93"/>
  <c r="L92"/>
  <c r="K92"/>
  <c r="J92"/>
  <c r="I92"/>
  <c r="L91"/>
  <c r="K91"/>
  <c r="J91"/>
  <c r="I91"/>
  <c r="L90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K65"/>
  <c r="K64" s="1"/>
  <c r="J65"/>
  <c r="I65"/>
  <c r="L64"/>
  <c r="J64"/>
  <c r="I64"/>
  <c r="L63"/>
  <c r="J63"/>
  <c r="I63"/>
  <c r="L62"/>
  <c r="J62"/>
  <c r="I62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I34"/>
  <c r="L33"/>
  <c r="J33"/>
  <c r="I33"/>
  <c r="L32"/>
  <c r="J32"/>
  <c r="I32"/>
  <c r="L31"/>
  <c r="J31"/>
  <c r="I31"/>
  <c r="L30"/>
  <c r="L360" s="1"/>
  <c r="J30"/>
  <c r="J360" s="1"/>
  <c r="I30"/>
  <c r="I360" s="1"/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3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J296"/>
  <c r="I296"/>
  <c r="L295"/>
  <c r="J295"/>
  <c r="I295"/>
  <c r="L292"/>
  <c r="K292"/>
  <c r="K291" s="1"/>
  <c r="J292"/>
  <c r="I292"/>
  <c r="L291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L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K245" s="1"/>
  <c r="J246"/>
  <c r="I246"/>
  <c r="L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K231" s="1"/>
  <c r="K230" s="1"/>
  <c r="J233"/>
  <c r="I233"/>
  <c r="L232"/>
  <c r="J232"/>
  <c r="I232"/>
  <c r="L231"/>
  <c r="J231"/>
  <c r="I231"/>
  <c r="L230"/>
  <c r="J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K212" s="1"/>
  <c r="J213"/>
  <c r="I213"/>
  <c r="L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J189"/>
  <c r="I189"/>
  <c r="L188"/>
  <c r="K188"/>
  <c r="J188"/>
  <c r="I188"/>
  <c r="L184"/>
  <c r="K184"/>
  <c r="K183" s="1"/>
  <c r="K179" s="1"/>
  <c r="J184"/>
  <c r="I184"/>
  <c r="L183"/>
  <c r="J183"/>
  <c r="I183"/>
  <c r="L181"/>
  <c r="K181"/>
  <c r="J181"/>
  <c r="I181"/>
  <c r="L180"/>
  <c r="K180"/>
  <c r="J180"/>
  <c r="I180"/>
  <c r="L179"/>
  <c r="J179"/>
  <c r="I179"/>
  <c r="L178"/>
  <c r="J178"/>
  <c r="I178"/>
  <c r="L177"/>
  <c r="J177"/>
  <c r="I177"/>
  <c r="L173"/>
  <c r="K173"/>
  <c r="K172" s="1"/>
  <c r="J173"/>
  <c r="I173"/>
  <c r="L172"/>
  <c r="J172"/>
  <c r="I172"/>
  <c r="L168"/>
  <c r="K168"/>
  <c r="K167" s="1"/>
  <c r="K166" s="1"/>
  <c r="J168"/>
  <c r="I168"/>
  <c r="L167"/>
  <c r="J167"/>
  <c r="I167"/>
  <c r="L166"/>
  <c r="J166"/>
  <c r="I166"/>
  <c r="L164"/>
  <c r="K164"/>
  <c r="J164"/>
  <c r="I164"/>
  <c r="L163"/>
  <c r="K163"/>
  <c r="K162" s="1"/>
  <c r="J163"/>
  <c r="I163"/>
  <c r="L162"/>
  <c r="J162"/>
  <c r="I162"/>
  <c r="L161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I152"/>
  <c r="L151"/>
  <c r="J151"/>
  <c r="I151"/>
  <c r="L148"/>
  <c r="K148"/>
  <c r="K147" s="1"/>
  <c r="K146" s="1"/>
  <c r="J148"/>
  <c r="I148"/>
  <c r="L147"/>
  <c r="J147"/>
  <c r="I147"/>
  <c r="L146"/>
  <c r="J146"/>
  <c r="I146"/>
  <c r="L144"/>
  <c r="K144"/>
  <c r="J144"/>
  <c r="I144"/>
  <c r="L143"/>
  <c r="K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J132"/>
  <c r="I132"/>
  <c r="L130"/>
  <c r="K130"/>
  <c r="K129" s="1"/>
  <c r="K128" s="1"/>
  <c r="J130"/>
  <c r="I130"/>
  <c r="L129"/>
  <c r="J129"/>
  <c r="I129"/>
  <c r="L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K117" s="1"/>
  <c r="K116" s="1"/>
  <c r="J118"/>
  <c r="I118"/>
  <c r="L117"/>
  <c r="J117"/>
  <c r="I117"/>
  <c r="L116"/>
  <c r="J116"/>
  <c r="I116"/>
  <c r="L113"/>
  <c r="K113"/>
  <c r="K112" s="1"/>
  <c r="K111" s="1"/>
  <c r="K110" s="1"/>
  <c r="J113"/>
  <c r="I113"/>
  <c r="L112"/>
  <c r="J112"/>
  <c r="I112"/>
  <c r="L111"/>
  <c r="J111"/>
  <c r="I111"/>
  <c r="L110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J98"/>
  <c r="I98"/>
  <c r="L97"/>
  <c r="K97"/>
  <c r="K96" s="1"/>
  <c r="J97"/>
  <c r="I97"/>
  <c r="L96"/>
  <c r="J96"/>
  <c r="I96"/>
  <c r="L93"/>
  <c r="K93"/>
  <c r="K92" s="1"/>
  <c r="K91" s="1"/>
  <c r="J93"/>
  <c r="I93"/>
  <c r="L92"/>
  <c r="J92"/>
  <c r="I92"/>
  <c r="L91"/>
  <c r="J91"/>
  <c r="I91"/>
  <c r="L90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J81"/>
  <c r="I81"/>
  <c r="L80"/>
  <c r="K80"/>
  <c r="J80"/>
  <c r="I80"/>
  <c r="L79"/>
  <c r="K79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J63"/>
  <c r="I63"/>
  <c r="L62"/>
  <c r="J62"/>
  <c r="I62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J34"/>
  <c r="I34"/>
  <c r="L33"/>
  <c r="J33"/>
  <c r="I33"/>
  <c r="L32"/>
  <c r="J32"/>
  <c r="I32"/>
  <c r="L31"/>
  <c r="J31"/>
  <c r="I31"/>
  <c r="L30"/>
  <c r="L360" s="1"/>
  <c r="J30"/>
  <c r="J360" s="1"/>
  <c r="I30"/>
  <c r="I360" s="1"/>
  <c r="L357" i="2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J346" s="1"/>
  <c r="I347"/>
  <c r="L346"/>
  <c r="I346"/>
  <c r="L343"/>
  <c r="K343"/>
  <c r="K342" s="1"/>
  <c r="J343"/>
  <c r="J342" s="1"/>
  <c r="I343"/>
  <c r="L342"/>
  <c r="I342"/>
  <c r="L339"/>
  <c r="K339"/>
  <c r="K338" s="1"/>
  <c r="J339"/>
  <c r="J338" s="1"/>
  <c r="J32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J311"/>
  <c r="J310" s="1"/>
  <c r="I311"/>
  <c r="L310"/>
  <c r="K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K297" s="1"/>
  <c r="K296" s="1"/>
  <c r="J298"/>
  <c r="J297" s="1"/>
  <c r="J296" s="1"/>
  <c r="J295" s="1"/>
  <c r="I298"/>
  <c r="L297"/>
  <c r="I297"/>
  <c r="L296"/>
  <c r="I296"/>
  <c r="L295"/>
  <c r="I295"/>
  <c r="L292"/>
  <c r="K292"/>
  <c r="K291" s="1"/>
  <c r="J292"/>
  <c r="J291" s="1"/>
  <c r="I292"/>
  <c r="L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J281" s="1"/>
  <c r="I282"/>
  <c r="L281"/>
  <c r="I281"/>
  <c r="L278"/>
  <c r="K278"/>
  <c r="K277" s="1"/>
  <c r="J278"/>
  <c r="J277" s="1"/>
  <c r="I278"/>
  <c r="L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J264" s="1"/>
  <c r="I265"/>
  <c r="L264"/>
  <c r="I264"/>
  <c r="L263"/>
  <c r="I263"/>
  <c r="L260"/>
  <c r="K260"/>
  <c r="J260"/>
  <c r="I260"/>
  <c r="L259"/>
  <c r="K259"/>
  <c r="J259"/>
  <c r="I259"/>
  <c r="L257"/>
  <c r="K257"/>
  <c r="K256" s="1"/>
  <c r="J257"/>
  <c r="I257"/>
  <c r="L256"/>
  <c r="J256"/>
  <c r="I256"/>
  <c r="L254"/>
  <c r="K254"/>
  <c r="K253" s="1"/>
  <c r="J254"/>
  <c r="I254"/>
  <c r="L253"/>
  <c r="J253"/>
  <c r="I253"/>
  <c r="L250"/>
  <c r="K250"/>
  <c r="K249" s="1"/>
  <c r="J250"/>
  <c r="I250"/>
  <c r="L249"/>
  <c r="J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L231"/>
  <c r="I231"/>
  <c r="L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K212" s="1"/>
  <c r="J213"/>
  <c r="J212" s="1"/>
  <c r="J208" s="1"/>
  <c r="I213"/>
  <c r="L212"/>
  <c r="I212"/>
  <c r="L210"/>
  <c r="K210"/>
  <c r="K209" s="1"/>
  <c r="K208" s="1"/>
  <c r="J210"/>
  <c r="I210"/>
  <c r="L209"/>
  <c r="J209"/>
  <c r="I209"/>
  <c r="L208"/>
  <c r="I208"/>
  <c r="L203"/>
  <c r="K203"/>
  <c r="K202" s="1"/>
  <c r="K201" s="1"/>
  <c r="J203"/>
  <c r="I203"/>
  <c r="L202"/>
  <c r="J202"/>
  <c r="J201" s="1"/>
  <c r="I202"/>
  <c r="L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K180" s="1"/>
  <c r="K179" s="1"/>
  <c r="J181"/>
  <c r="I181"/>
  <c r="L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I168"/>
  <c r="L167"/>
  <c r="J167"/>
  <c r="J166" s="1"/>
  <c r="I167"/>
  <c r="L166"/>
  <c r="I166"/>
  <c r="L164"/>
  <c r="K164"/>
  <c r="J164"/>
  <c r="J163" s="1"/>
  <c r="J162" s="1"/>
  <c r="I164"/>
  <c r="L163"/>
  <c r="K163"/>
  <c r="K162" s="1"/>
  <c r="I163"/>
  <c r="L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J151" s="1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K143" s="1"/>
  <c r="J144"/>
  <c r="I144"/>
  <c r="L143"/>
  <c r="J143"/>
  <c r="I143"/>
  <c r="L140"/>
  <c r="K140"/>
  <c r="K139" s="1"/>
  <c r="K138" s="1"/>
  <c r="J140"/>
  <c r="J139" s="1"/>
  <c r="J138" s="1"/>
  <c r="I140"/>
  <c r="L139"/>
  <c r="I139"/>
  <c r="L138"/>
  <c r="I138"/>
  <c r="L135"/>
  <c r="K135"/>
  <c r="J135"/>
  <c r="I135"/>
  <c r="L134"/>
  <c r="K134"/>
  <c r="J134"/>
  <c r="I134"/>
  <c r="L133"/>
  <c r="K133"/>
  <c r="J133"/>
  <c r="J132" s="1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K124" s="1"/>
  <c r="J125"/>
  <c r="J124" s="1"/>
  <c r="I125"/>
  <c r="L124"/>
  <c r="I124"/>
  <c r="L122"/>
  <c r="K122"/>
  <c r="K121" s="1"/>
  <c r="K120" s="1"/>
  <c r="J122"/>
  <c r="I122"/>
  <c r="L121"/>
  <c r="J121"/>
  <c r="J120" s="1"/>
  <c r="I121"/>
  <c r="L120"/>
  <c r="I120"/>
  <c r="L118"/>
  <c r="K118"/>
  <c r="J118"/>
  <c r="I118"/>
  <c r="L117"/>
  <c r="K117"/>
  <c r="J117"/>
  <c r="I117"/>
  <c r="L116"/>
  <c r="K116"/>
  <c r="J116"/>
  <c r="I116"/>
  <c r="L113"/>
  <c r="K113"/>
  <c r="J113"/>
  <c r="J112" s="1"/>
  <c r="J111" s="1"/>
  <c r="J110" s="1"/>
  <c r="I113"/>
  <c r="L112"/>
  <c r="K112"/>
  <c r="I112"/>
  <c r="L111"/>
  <c r="K111"/>
  <c r="I111"/>
  <c r="L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J98"/>
  <c r="I98"/>
  <c r="L97"/>
  <c r="K97"/>
  <c r="K96" s="1"/>
  <c r="J97"/>
  <c r="I97"/>
  <c r="L96"/>
  <c r="J96"/>
  <c r="I96"/>
  <c r="L93"/>
  <c r="K93"/>
  <c r="K92" s="1"/>
  <c r="K91" s="1"/>
  <c r="K90" s="1"/>
  <c r="J93"/>
  <c r="J92" s="1"/>
  <c r="J91" s="1"/>
  <c r="J90" s="1"/>
  <c r="I93"/>
  <c r="L92"/>
  <c r="I92"/>
  <c r="L91"/>
  <c r="I91"/>
  <c r="L90"/>
  <c r="I90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K69" s="1"/>
  <c r="J70"/>
  <c r="J69" s="1"/>
  <c r="I70"/>
  <c r="L69"/>
  <c r="I69"/>
  <c r="L65"/>
  <c r="K65"/>
  <c r="K64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J39" s="1"/>
  <c r="J38" s="1"/>
  <c r="I40"/>
  <c r="L39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J179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J263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J296" s="1"/>
  <c r="K298"/>
  <c r="K297" s="1"/>
  <c r="K296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K178" i="10" l="1"/>
  <c r="K63"/>
  <c r="K62" s="1"/>
  <c r="J179"/>
  <c r="J178" s="1"/>
  <c r="K31"/>
  <c r="J63"/>
  <c r="J62" s="1"/>
  <c r="J110"/>
  <c r="K263"/>
  <c r="K230" s="1"/>
  <c r="J296"/>
  <c r="J295" s="1"/>
  <c r="K296"/>
  <c r="K295" s="1"/>
  <c r="J31"/>
  <c r="J30" s="1"/>
  <c r="J90"/>
  <c r="K152"/>
  <c r="K151" s="1"/>
  <c r="K208"/>
  <c r="J263"/>
  <c r="J230" s="1"/>
  <c r="J63" i="9"/>
  <c r="J62" s="1"/>
  <c r="J30" s="1"/>
  <c r="J179"/>
  <c r="J178" s="1"/>
  <c r="K296"/>
  <c r="K295" s="1"/>
  <c r="J110"/>
  <c r="K231"/>
  <c r="K230" s="1"/>
  <c r="K177" s="1"/>
  <c r="K263"/>
  <c r="J296"/>
  <c r="J328"/>
  <c r="K30"/>
  <c r="J231"/>
  <c r="J263"/>
  <c r="K166" i="7"/>
  <c r="K161" s="1"/>
  <c r="K231"/>
  <c r="K230" s="1"/>
  <c r="K177" s="1"/>
  <c r="K296"/>
  <c r="K295" s="1"/>
  <c r="K110"/>
  <c r="K328"/>
  <c r="K179" i="6"/>
  <c r="K178" s="1"/>
  <c r="K328"/>
  <c r="K295" s="1"/>
  <c r="K30"/>
  <c r="L31"/>
  <c r="L30" s="1"/>
  <c r="L90"/>
  <c r="L179"/>
  <c r="L178" s="1"/>
  <c r="L230"/>
  <c r="L328"/>
  <c r="L295" s="1"/>
  <c r="K296" i="5"/>
  <c r="K90"/>
  <c r="K110"/>
  <c r="K179"/>
  <c r="K178" s="1"/>
  <c r="K231"/>
  <c r="K230" s="1"/>
  <c r="K328"/>
  <c r="K63"/>
  <c r="K62" s="1"/>
  <c r="K30" s="1"/>
  <c r="K132"/>
  <c r="K90" i="3"/>
  <c r="K31"/>
  <c r="K132"/>
  <c r="K178"/>
  <c r="K161"/>
  <c r="K296"/>
  <c r="K295" s="1"/>
  <c r="K328"/>
  <c r="J179" i="2"/>
  <c r="J178" s="1"/>
  <c r="K178"/>
  <c r="K177" s="1"/>
  <c r="K63"/>
  <c r="K62" s="1"/>
  <c r="J161"/>
  <c r="J231"/>
  <c r="J230" s="1"/>
  <c r="K263"/>
  <c r="K328"/>
  <c r="K295"/>
  <c r="K161"/>
  <c r="J30"/>
  <c r="J63"/>
  <c r="J62" s="1"/>
  <c r="K110"/>
  <c r="K132"/>
  <c r="K30" s="1"/>
  <c r="K360" s="1"/>
  <c r="K231"/>
  <c r="K230" s="1"/>
  <c r="J263"/>
  <c r="J166" i="1"/>
  <c r="J161" s="1"/>
  <c r="J132"/>
  <c r="I328"/>
  <c r="I296"/>
  <c r="I295" s="1"/>
  <c r="I263"/>
  <c r="I231"/>
  <c r="I208"/>
  <c r="I179"/>
  <c r="I178" s="1"/>
  <c r="I166"/>
  <c r="I161" s="1"/>
  <c r="I152"/>
  <c r="I151" s="1"/>
  <c r="I132"/>
  <c r="I110"/>
  <c r="I90"/>
  <c r="I63"/>
  <c r="I62" s="1"/>
  <c r="I31"/>
  <c r="J295"/>
  <c r="J63"/>
  <c r="J62" s="1"/>
  <c r="K263"/>
  <c r="K231"/>
  <c r="K208"/>
  <c r="K179"/>
  <c r="K166"/>
  <c r="K161" s="1"/>
  <c r="K152"/>
  <c r="K151" s="1"/>
  <c r="K132"/>
  <c r="K110"/>
  <c r="K90"/>
  <c r="K63"/>
  <c r="K62" s="1"/>
  <c r="K31"/>
  <c r="J328"/>
  <c r="J231"/>
  <c r="J230" s="1"/>
  <c r="J208"/>
  <c r="J178" s="1"/>
  <c r="J177" s="1"/>
  <c r="J152"/>
  <c r="J151" s="1"/>
  <c r="J110"/>
  <c r="J90"/>
  <c r="J31"/>
  <c r="K328"/>
  <c r="K295" s="1"/>
  <c r="L328"/>
  <c r="L296"/>
  <c r="L263"/>
  <c r="L231"/>
  <c r="L208"/>
  <c r="L179"/>
  <c r="L166"/>
  <c r="L161" s="1"/>
  <c r="L152"/>
  <c r="L151" s="1"/>
  <c r="L132"/>
  <c r="L110"/>
  <c r="L90"/>
  <c r="L63"/>
  <c r="L62" s="1"/>
  <c r="L31"/>
  <c r="J360" i="10" l="1"/>
  <c r="J177"/>
  <c r="K177"/>
  <c r="K30"/>
  <c r="K360" s="1"/>
  <c r="K360" i="9"/>
  <c r="J295"/>
  <c r="J177"/>
  <c r="J360" s="1"/>
  <c r="J230"/>
  <c r="K30" i="7"/>
  <c r="K360" s="1"/>
  <c r="K177" i="6"/>
  <c r="K360" s="1"/>
  <c r="L177"/>
  <c r="L360" s="1"/>
  <c r="K177" i="5"/>
  <c r="K360" s="1"/>
  <c r="K295"/>
  <c r="K30" i="3"/>
  <c r="K360" s="1"/>
  <c r="K177"/>
  <c r="J177" i="2"/>
  <c r="J360"/>
  <c r="J30" i="1"/>
  <c r="J360" s="1"/>
  <c r="I30"/>
  <c r="L230"/>
  <c r="K30"/>
  <c r="K360" s="1"/>
  <c r="K178"/>
  <c r="K177" s="1"/>
  <c r="I230"/>
  <c r="I177" s="1"/>
  <c r="L30"/>
  <c r="L178"/>
  <c r="L177" s="1"/>
  <c r="L295"/>
  <c r="K230"/>
  <c r="I360" l="1"/>
  <c r="L360"/>
</calcChain>
</file>

<file path=xl/sharedStrings.xml><?xml version="1.0" encoding="utf-8"?>
<sst xmlns="http://schemas.openxmlformats.org/spreadsheetml/2006/main" count="3880" uniqueCount="269">
  <si>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</si>
  <si>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</si>
  <si>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</si>
  <si>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</si>
  <si>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</si>
  <si>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</si>
  <si>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Pasvalio apyl. seniūnija, 188617454</t>
  </si>
  <si>
    <t>(įstaigos pavadinimas, kodas Juridinių asmenų registre, adresas)</t>
  </si>
  <si>
    <t>BIUDŽETO IŠLAIDŲ SĄMATOS VYKDYMO</t>
  </si>
  <si>
    <t>2018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</si>
  <si>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</si>
  <si>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</si>
  <si>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</si>
  <si>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</si>
  <si>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</si>
  <si>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</si>
  <si>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</si>
  <si>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</si>
  <si>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</si>
  <si>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</si>
  <si>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</si>
  <si>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</si>
  <si>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188617454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</si>
  <si>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</si>
  <si>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</si>
  <si>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</si>
  <si>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</si>
  <si>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</si>
  <si>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</si>
  <si>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</si>
  <si>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</si>
  <si>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</si>
  <si>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</si>
  <si>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</si>
  <si>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</si>
  <si>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</si>
  <si>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</si>
  <si>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</si>
  <si>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</si>
  <si>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</si>
  <si>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</si>
  <si>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</si>
  <si>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</si>
  <si>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</si>
  <si>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</si>
  <si>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</si>
  <si>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</si>
  <si>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</si>
  <si>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</si>
  <si>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</si>
  <si>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</si>
  <si>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</si>
  <si>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</si>
  <si>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</si>
  <si>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</si>
  <si>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</si>
  <si>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</si>
  <si>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</si>
  <si>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</si>
  <si>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</si>
  <si>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</si>
  <si>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</si>
  <si>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</si>
  <si>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</si>
  <si>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</si>
  <si>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</si>
  <si>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</si>
  <si>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</si>
  <si>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</si>
  <si>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</si>
  <si>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</si>
  <si>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</si>
  <si>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</si>
  <si>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</si>
  <si>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</si>
  <si>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</si>
  <si>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</si>
  <si>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</si>
  <si>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</si>
  <si>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</si>
  <si>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</si>
  <si>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</si>
  <si>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</si>
  <si>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</si>
  <si>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</si>
  <si>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</si>
  <si>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</si>
  <si>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</si>
  <si>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</si>
  <si>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</si>
  <si>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</si>
  <si>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</si>
  <si>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</si>
  <si>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</si>
  <si>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</si>
  <si>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</si>
  <si>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</si>
  <si>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</si>
  <si>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</si>
  <si>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</si>
  <si>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</si>
  <si>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</si>
  <si>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</si>
  <si>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</si>
  <si>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</si>
  <si>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</si>
  <si>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</si>
  <si>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</si>
  <si>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</si>
  <si>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</si>
  <si>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</si>
  <si>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</si>
  <si>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</si>
  <si>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</si>
  <si>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</si>
  <si>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</si>
  <si>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</si>
  <si>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</si>
  <si>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</si>
  <si>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</si>
  <si>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</si>
  <si>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</si>
  <si>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</si>
  <si>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</si>
  <si>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</si>
  <si>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</si>
  <si>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</si>
  <si>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</si>
  <si>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</si>
  <si>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</si>
  <si>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</si>
  <si>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</si>
  <si>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</si>
  <si>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</si>
  <si>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</si>
  <si>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</si>
  <si>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</si>
  <si>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</si>
  <si>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</si>
  <si>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</si>
  <si>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</si>
  <si>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</si>
  <si>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</si>
  <si>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</si>
  <si>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</si>
  <si>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</si>
  <si>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</si>
  <si>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</si>
  <si>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</si>
  <si>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</si>
  <si>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</si>
  <si>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</si>
  <si>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</si>
  <si>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</si>
  <si>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</si>
  <si>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</si>
  <si>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</si>
  <si>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</si>
  <si>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</si>
  <si>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</si>
  <si>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</si>
  <si>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</si>
  <si>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</si>
  <si>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</si>
  <si>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</si>
  <si>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</si>
  <si>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</si>
  <si>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</si>
  <si>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</si>
  <si>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</si>
  <si>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</si>
  <si>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</si>
  <si>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</si>
  <si>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</si>
  <si>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</si>
  <si>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</si>
  <si>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</si>
  <si>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</si>
  <si>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</si>
  <si>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</si>
  <si>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</si>
  <si>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</si>
  <si>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</si>
  <si>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</si>
  <si>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</si>
  <si>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</si>
  <si>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</si>
  <si>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</si>
  <si>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</si>
  <si>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</si>
  <si>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</si>
  <si>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</si>
  <si>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</si>
  <si>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</si>
  <si>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</si>
  <si>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</si>
  <si>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</si>
  <si>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</si>
  <si>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</si>
  <si>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</si>
  <si>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</si>
  <si>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</si>
  <si>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</si>
  <si>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</si>
  <si>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</si>
  <si>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</si>
  <si>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</si>
  <si>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</si>
  <si>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</si>
  <si>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</si>
  <si>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</si>
  <si>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</si>
  <si>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</si>
  <si>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</si>
  <si>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</si>
  <si>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</si>
  <si>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</si>
  <si>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</si>
  <si>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</si>
  <si>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</si>
  <si>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</si>
  <si>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</si>
  <si>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</si>
  <si>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</si>
  <si>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</si>
  <si>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</si>
  <si>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</si>
  <si>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</si>
  <si>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</si>
  <si>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</si>
  <si>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</si>
  <si>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</si>
  <si>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</si>
  <si>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</si>
  <si>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</si>
  <si>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</si>
  <si>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Stanislovas Triaba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</si>
  <si>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</si>
  <si>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</si>
  <si>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</si>
  <si>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</si>
  <si>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</si>
  <si>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</si>
  <si>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2018.10.10 Nr.SFD-1114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</si>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</sst>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workbookViewId="0">
      <selection activeCell="I26" sqref="I26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20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43200</v>
      </c>
      <c r="J30" s="12">
        <f>SUM(J31+J42+J62+J83+J90+J110+J132+J151+J161)</f>
        <v>37300</v>
      </c>
      <c r="K30" s="68">
        <f>SUM(K31+K42+K62+K83+K90+K110+K132+K151+K161)</f>
        <v>30805.539999999997</v>
      </c>
      <c r="L30" s="12">
        <f>SUM(L31+L42+L62+L83+L90+L110+L132+L151+L161)</f>
        <v>30803.539999999997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37700</v>
      </c>
      <c r="J31" s="12">
        <f>SUM(J32+J38)</f>
        <v>31800</v>
      </c>
      <c r="K31" s="75">
        <f>SUM(K32+K38)</f>
        <v>27114.32</v>
      </c>
      <c r="L31" s="76">
        <f>SUM(L32+L38)</f>
        <v>27114.32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28800</v>
      </c>
      <c r="J32" s="12">
        <f>SUM(J33)</f>
        <v>24300</v>
      </c>
      <c r="K32" s="68">
        <f>SUM(K33)</f>
        <v>20779.82</v>
      </c>
      <c r="L32" s="12">
        <f>SUM(L33)</f>
        <v>20779.82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28800</v>
      </c>
      <c r="J33" s="12">
        <f t="shared" ref="J33:L34" si="0">SUM(J34)</f>
        <v>24300</v>
      </c>
      <c r="K33" s="12">
        <f t="shared" si="0"/>
        <v>20779.82</v>
      </c>
      <c r="L33" s="12">
        <f t="shared" si="0"/>
        <v>20779.82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28800</v>
      </c>
      <c r="J34" s="68">
        <f t="shared" si="0"/>
        <v>24300</v>
      </c>
      <c r="K34" s="68">
        <f t="shared" si="0"/>
        <v>20779.82</v>
      </c>
      <c r="L34" s="68">
        <f t="shared" si="0"/>
        <v>20779.82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28800</v>
      </c>
      <c r="J35" s="4">
        <v>24300</v>
      </c>
      <c r="K35" s="4">
        <v>20779.82</v>
      </c>
      <c r="L35" s="4">
        <v>20779.82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8900</v>
      </c>
      <c r="J38" s="12">
        <f t="shared" si="1"/>
        <v>7500</v>
      </c>
      <c r="K38" s="68">
        <f t="shared" si="1"/>
        <v>6334.5</v>
      </c>
      <c r="L38" s="12">
        <f t="shared" si="1"/>
        <v>6334.5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8900</v>
      </c>
      <c r="J39" s="12">
        <f t="shared" si="1"/>
        <v>7500</v>
      </c>
      <c r="K39" s="12">
        <f t="shared" si="1"/>
        <v>6334.5</v>
      </c>
      <c r="L39" s="12">
        <f t="shared" si="1"/>
        <v>6334.5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8900</v>
      </c>
      <c r="J40" s="12">
        <f t="shared" si="1"/>
        <v>7500</v>
      </c>
      <c r="K40" s="12">
        <f t="shared" si="1"/>
        <v>6334.5</v>
      </c>
      <c r="L40" s="12">
        <f t="shared" si="1"/>
        <v>6334.5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8900</v>
      </c>
      <c r="J41" s="4">
        <v>7500</v>
      </c>
      <c r="K41" s="4">
        <v>6334.5</v>
      </c>
      <c r="L41" s="4">
        <v>6334.5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5100</v>
      </c>
      <c r="J42" s="85">
        <f t="shared" si="2"/>
        <v>5100</v>
      </c>
      <c r="K42" s="84">
        <f t="shared" si="2"/>
        <v>3613.17</v>
      </c>
      <c r="L42" s="84">
        <f t="shared" si="2"/>
        <v>3611.17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5100</v>
      </c>
      <c r="J43" s="68">
        <f t="shared" si="2"/>
        <v>5100</v>
      </c>
      <c r="K43" s="12">
        <f t="shared" si="2"/>
        <v>3613.17</v>
      </c>
      <c r="L43" s="68">
        <f t="shared" si="2"/>
        <v>3611.17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5100</v>
      </c>
      <c r="J44" s="68">
        <f t="shared" si="2"/>
        <v>5100</v>
      </c>
      <c r="K44" s="76">
        <f t="shared" si="2"/>
        <v>3613.17</v>
      </c>
      <c r="L44" s="76">
        <f t="shared" si="2"/>
        <v>3611.17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5100</v>
      </c>
      <c r="J45" s="90">
        <f>SUM(J46:J61)</f>
        <v>5100</v>
      </c>
      <c r="K45" s="91">
        <f>SUM(K46:K61)</f>
        <v>3613.17</v>
      </c>
      <c r="L45" s="91">
        <f>SUM(L46:L61)</f>
        <v>3611.17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600</v>
      </c>
      <c r="J48" s="4">
        <v>600</v>
      </c>
      <c r="K48" s="4">
        <v>505.78</v>
      </c>
      <c r="L48" s="4">
        <v>505.78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1600</v>
      </c>
      <c r="K49" s="4">
        <v>1073.6600000000001</v>
      </c>
      <c r="L49" s="4">
        <v>1073.6600000000001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52</v>
      </c>
      <c r="L55" s="4">
        <v>52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400</v>
      </c>
      <c r="J58" s="4">
        <v>400</v>
      </c>
      <c r="K58" s="4">
        <v>287.39</v>
      </c>
      <c r="L58" s="4">
        <v>285.39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500</v>
      </c>
      <c r="J59" s="4">
        <v>500</v>
      </c>
      <c r="K59" s="4">
        <v>500</v>
      </c>
      <c r="L59" s="4">
        <v>500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700</v>
      </c>
      <c r="K60" s="4">
        <v>694.34</v>
      </c>
      <c r="L60" s="4">
        <v>694.34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700</v>
      </c>
      <c r="J61" s="4">
        <v>700</v>
      </c>
      <c r="K61" s="4">
        <v>500</v>
      </c>
      <c r="L61" s="4">
        <v>500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400</v>
      </c>
      <c r="J132" s="102">
        <f>SUM(J133+J138+J146)</f>
        <v>400</v>
      </c>
      <c r="K132" s="68">
        <f>SUM(K133+K138+K146)</f>
        <v>78.05</v>
      </c>
      <c r="L132" s="12">
        <f>SUM(L133+L138+L146)</f>
        <v>78.05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400</v>
      </c>
      <c r="J146" s="102">
        <f t="shared" si="15"/>
        <v>400</v>
      </c>
      <c r="K146" s="68">
        <f t="shared" si="15"/>
        <v>78.05</v>
      </c>
      <c r="L146" s="12">
        <f t="shared" si="15"/>
        <v>78.05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400</v>
      </c>
      <c r="J147" s="115">
        <f t="shared" si="15"/>
        <v>400</v>
      </c>
      <c r="K147" s="91">
        <f t="shared" si="15"/>
        <v>78.05</v>
      </c>
      <c r="L147" s="90">
        <f t="shared" si="15"/>
        <v>78.05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400</v>
      </c>
      <c r="J148" s="102">
        <f>SUM(J149:J150)</f>
        <v>400</v>
      </c>
      <c r="K148" s="68">
        <f>SUM(K149:K150)</f>
        <v>78.05</v>
      </c>
      <c r="L148" s="12">
        <f>SUM(L149:L150)</f>
        <v>78.05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400</v>
      </c>
      <c r="J149" s="8">
        <v>400</v>
      </c>
      <c r="K149" s="8">
        <v>78.05</v>
      </c>
      <c r="L149" s="8">
        <v>78.05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43200</v>
      </c>
      <c r="J360" s="111">
        <f>SUM(J30+J177)</f>
        <v>37300</v>
      </c>
      <c r="K360" s="111">
        <f>SUM(K30+K177)</f>
        <v>30805.539999999997</v>
      </c>
      <c r="L360" s="111">
        <f>SUM(L30+L177)</f>
        <v>30803.539999999997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G6:K6"/>
    <mergeCell ref="A7:L7"/>
    <mergeCell ref="G8:K8"/>
    <mergeCell ref="A9:L9"/>
    <mergeCell ref="G10:K10"/>
    <mergeCell ref="L27:L28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activeCell="Q23" sqref="Q23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268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500</v>
      </c>
      <c r="J30" s="12">
        <f>SUM(J31+J42+J62+J83+J90+J110+J132+J151+J161)</f>
        <v>500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500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500</v>
      </c>
      <c r="K43" s="12">
        <f t="shared" si="2"/>
        <v>90</v>
      </c>
      <c r="L43" s="68">
        <f t="shared" si="2"/>
        <v>90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500</v>
      </c>
      <c r="K44" s="76">
        <f t="shared" si="2"/>
        <v>90</v>
      </c>
      <c r="L44" s="76">
        <f t="shared" si="2"/>
        <v>90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500</v>
      </c>
      <c r="K45" s="91">
        <f>SUM(K46:K61)</f>
        <v>90</v>
      </c>
      <c r="L45" s="91">
        <f>SUM(L46:L61)</f>
        <v>90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</v>
      </c>
      <c r="J52" s="4">
        <v>300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500</v>
      </c>
      <c r="J360" s="111">
        <f>SUM(J30+J177)</f>
        <v>500</v>
      </c>
      <c r="K360" s="111">
        <f>SUM(K30+K177)</f>
        <v>90</v>
      </c>
      <c r="L360" s="111">
        <f>SUM(L30+L177)</f>
        <v>90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I26" sqref="I26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87700</v>
      </c>
      <c r="J30" s="12">
        <f>SUM(J31+J42+J62+J83+J90+J110+J132+J151+J161)</f>
        <v>79300</v>
      </c>
      <c r="K30" s="68">
        <f>SUM(K31+K42+K62+K83+K90+K110+K132+K151+K161)</f>
        <v>53839.05</v>
      </c>
      <c r="L30" s="12">
        <f>SUM(L31+L42+L62+L83+L90+L110+L132+L151+L161)</f>
        <v>53835.51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50800</v>
      </c>
      <c r="J31" s="12">
        <f>SUM(J32+J38)</f>
        <v>45300</v>
      </c>
      <c r="K31" s="75">
        <f>SUM(K32+K38)</f>
        <v>35803.730000000003</v>
      </c>
      <c r="L31" s="76">
        <f>SUM(L32+L38)</f>
        <v>35803.730000000003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36800</v>
      </c>
      <c r="J32" s="12">
        <f>SUM(J33)</f>
        <v>33200</v>
      </c>
      <c r="K32" s="68">
        <f>SUM(K33)</f>
        <v>26727.13</v>
      </c>
      <c r="L32" s="12">
        <f>SUM(L33)</f>
        <v>26727.13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36800</v>
      </c>
      <c r="J33" s="12">
        <f t="shared" ref="J33:L34" si="0">SUM(J34)</f>
        <v>33200</v>
      </c>
      <c r="K33" s="12">
        <f t="shared" si="0"/>
        <v>26727.13</v>
      </c>
      <c r="L33" s="12">
        <f t="shared" si="0"/>
        <v>26727.13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36800</v>
      </c>
      <c r="J34" s="68">
        <f t="shared" si="0"/>
        <v>33200</v>
      </c>
      <c r="K34" s="68">
        <f t="shared" si="0"/>
        <v>26727.13</v>
      </c>
      <c r="L34" s="68">
        <f t="shared" si="0"/>
        <v>26727.13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36800</v>
      </c>
      <c r="J35" s="4">
        <v>33200</v>
      </c>
      <c r="K35" s="4">
        <v>26727.13</v>
      </c>
      <c r="L35" s="4">
        <v>26727.13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14000</v>
      </c>
      <c r="J38" s="12">
        <f t="shared" si="1"/>
        <v>12100</v>
      </c>
      <c r="K38" s="68">
        <f t="shared" si="1"/>
        <v>9076.6</v>
      </c>
      <c r="L38" s="12">
        <f t="shared" si="1"/>
        <v>9076.6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14000</v>
      </c>
      <c r="J39" s="12">
        <f t="shared" si="1"/>
        <v>12100</v>
      </c>
      <c r="K39" s="12">
        <f t="shared" si="1"/>
        <v>9076.6</v>
      </c>
      <c r="L39" s="12">
        <f t="shared" si="1"/>
        <v>9076.6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14000</v>
      </c>
      <c r="J40" s="12">
        <f t="shared" si="1"/>
        <v>12100</v>
      </c>
      <c r="K40" s="12">
        <f t="shared" si="1"/>
        <v>9076.6</v>
      </c>
      <c r="L40" s="12">
        <f t="shared" si="1"/>
        <v>9076.6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14000</v>
      </c>
      <c r="J41" s="4">
        <v>12100</v>
      </c>
      <c r="K41" s="4">
        <v>9076.6</v>
      </c>
      <c r="L41" s="4">
        <v>9076.6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36600</v>
      </c>
      <c r="J42" s="85">
        <f t="shared" si="2"/>
        <v>33700</v>
      </c>
      <c r="K42" s="84">
        <f t="shared" si="2"/>
        <v>18001.64</v>
      </c>
      <c r="L42" s="84">
        <f t="shared" si="2"/>
        <v>17998.099999999999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36600</v>
      </c>
      <c r="J43" s="68">
        <f t="shared" si="2"/>
        <v>33700</v>
      </c>
      <c r="K43" s="12">
        <f t="shared" si="2"/>
        <v>18001.64</v>
      </c>
      <c r="L43" s="68">
        <f t="shared" si="2"/>
        <v>17998.099999999999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36600</v>
      </c>
      <c r="J44" s="68">
        <f t="shared" si="2"/>
        <v>33700</v>
      </c>
      <c r="K44" s="76">
        <f t="shared" si="2"/>
        <v>18001.64</v>
      </c>
      <c r="L44" s="76">
        <f t="shared" si="2"/>
        <v>17998.099999999999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36600</v>
      </c>
      <c r="J45" s="90">
        <f>SUM(J46:J61)</f>
        <v>33700</v>
      </c>
      <c r="K45" s="91">
        <f>SUM(K46:K61)</f>
        <v>18001.64</v>
      </c>
      <c r="L45" s="91">
        <f>SUM(L46:L61)</f>
        <v>17998.099999999999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13000</v>
      </c>
      <c r="J49" s="4">
        <v>11000</v>
      </c>
      <c r="K49" s="4">
        <v>8211.35</v>
      </c>
      <c r="L49" s="4">
        <v>8211.35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700</v>
      </c>
      <c r="J50" s="4">
        <v>700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15900</v>
      </c>
      <c r="J52" s="4">
        <v>15000</v>
      </c>
      <c r="K52" s="4">
        <v>7099.48</v>
      </c>
      <c r="L52" s="4">
        <v>7099.48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</v>
      </c>
      <c r="J57" s="4">
        <v>900</v>
      </c>
      <c r="K57" s="4">
        <v>722.76</v>
      </c>
      <c r="L57" s="4">
        <v>719.22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4000</v>
      </c>
      <c r="J60" s="4">
        <v>4000</v>
      </c>
      <c r="K60" s="4">
        <v>1248.4100000000001</v>
      </c>
      <c r="L60" s="4">
        <v>1248.4100000000001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1600</v>
      </c>
      <c r="J61" s="4">
        <v>1600</v>
      </c>
      <c r="K61" s="4">
        <v>719.64</v>
      </c>
      <c r="L61" s="4">
        <v>719.64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33.68</v>
      </c>
      <c r="L132" s="12">
        <f>SUM(L133+L138+L146)</f>
        <v>33.68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33.68</v>
      </c>
      <c r="L146" s="12">
        <f t="shared" si="15"/>
        <v>33.68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33.68</v>
      </c>
      <c r="L147" s="90">
        <f t="shared" si="15"/>
        <v>33.68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33.68</v>
      </c>
      <c r="L148" s="12">
        <f>SUM(L149:L150)</f>
        <v>33.68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33.68</v>
      </c>
      <c r="L149" s="8">
        <v>33.68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6700</v>
      </c>
      <c r="J177" s="102">
        <f>SUM(J178+J230+J295)</f>
        <v>6700</v>
      </c>
      <c r="K177" s="68">
        <f>SUM(K178+K230+K295)</f>
        <v>130.93</v>
      </c>
      <c r="L177" s="12">
        <f>SUM(L178+L230+L295)</f>
        <v>130.93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6700</v>
      </c>
      <c r="J178" s="84">
        <f>SUM(J179+J201+J208+J220+J224)</f>
        <v>6700</v>
      </c>
      <c r="K178" s="84">
        <f>SUM(K179+K201+K208+K220+K224)</f>
        <v>130.93</v>
      </c>
      <c r="L178" s="84">
        <f>SUM(L179+L201+L208+L220+L224)</f>
        <v>130.93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6500</v>
      </c>
      <c r="J179" s="102">
        <f>SUM(J180+J183+J188+J193+J198)</f>
        <v>6500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6500</v>
      </c>
      <c r="J188" s="102">
        <f>J189</f>
        <v>6500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6500</v>
      </c>
      <c r="J189" s="12">
        <f>SUM(J190:J192)</f>
        <v>6500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6500</v>
      </c>
      <c r="J191" s="5">
        <v>6500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200</v>
      </c>
      <c r="J201" s="104">
        <f t="shared" si="20"/>
        <v>200</v>
      </c>
      <c r="K201" s="75">
        <f t="shared" si="20"/>
        <v>130.93</v>
      </c>
      <c r="L201" s="76">
        <f t="shared" si="20"/>
        <v>130.93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200</v>
      </c>
      <c r="J202" s="102">
        <f t="shared" si="20"/>
        <v>200</v>
      </c>
      <c r="K202" s="68">
        <f t="shared" si="20"/>
        <v>130.93</v>
      </c>
      <c r="L202" s="12">
        <f t="shared" si="20"/>
        <v>130.93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200</v>
      </c>
      <c r="J203" s="103">
        <f>SUM(J204:J207)</f>
        <v>200</v>
      </c>
      <c r="K203" s="85">
        <f>SUM(K204:K207)</f>
        <v>130.93</v>
      </c>
      <c r="L203" s="84">
        <f>SUM(L204:L207)</f>
        <v>130.93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200</v>
      </c>
      <c r="J207" s="5">
        <v>200</v>
      </c>
      <c r="K207" s="5">
        <v>130.93</v>
      </c>
      <c r="L207" s="11">
        <v>130.93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94400</v>
      </c>
      <c r="J360" s="111">
        <f>SUM(J30+J177)</f>
        <v>86000</v>
      </c>
      <c r="K360" s="111">
        <f>SUM(K30+K177)</f>
        <v>53969.98</v>
      </c>
      <c r="L360" s="111">
        <f>SUM(L30+L177)</f>
        <v>53966.44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3" workbookViewId="0">
      <selection activeCell="H366" sqref="H366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246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8100</v>
      </c>
      <c r="J30" s="12">
        <f>SUM(J31+J42+J62+J83+J90+J110+J132+J151+J161)</f>
        <v>8100</v>
      </c>
      <c r="K30" s="68">
        <f>SUM(K31+K42+K62+K83+K90+K110+K132+K151+K161)</f>
        <v>3978.3</v>
      </c>
      <c r="L30" s="12">
        <f>SUM(L31+L42+L62+L83+L90+L110+L132+L151+L161)</f>
        <v>3978.3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8100</v>
      </c>
      <c r="J42" s="85">
        <f t="shared" si="2"/>
        <v>8100</v>
      </c>
      <c r="K42" s="84">
        <f t="shared" si="2"/>
        <v>3978.3</v>
      </c>
      <c r="L42" s="84">
        <f t="shared" si="2"/>
        <v>3978.3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8100</v>
      </c>
      <c r="J43" s="68">
        <f t="shared" si="2"/>
        <v>8100</v>
      </c>
      <c r="K43" s="12">
        <f t="shared" si="2"/>
        <v>3978.3</v>
      </c>
      <c r="L43" s="68">
        <f t="shared" si="2"/>
        <v>3978.3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8100</v>
      </c>
      <c r="J44" s="68">
        <f t="shared" si="2"/>
        <v>8100</v>
      </c>
      <c r="K44" s="76">
        <f t="shared" si="2"/>
        <v>3978.3</v>
      </c>
      <c r="L44" s="76">
        <f t="shared" si="2"/>
        <v>3978.3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8100</v>
      </c>
      <c r="J45" s="90">
        <f>SUM(J46:J61)</f>
        <v>8100</v>
      </c>
      <c r="K45" s="91">
        <f>SUM(K46:K61)</f>
        <v>3978.3</v>
      </c>
      <c r="L45" s="91">
        <f>SUM(L46:L61)</f>
        <v>3978.3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2000</v>
      </c>
      <c r="J52" s="4">
        <v>2000</v>
      </c>
      <c r="K52" s="4">
        <v>105</v>
      </c>
      <c r="L52" s="4">
        <v>105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6100</v>
      </c>
      <c r="J57" s="4">
        <v>6100</v>
      </c>
      <c r="K57" s="4">
        <v>3873.3</v>
      </c>
      <c r="L57" s="4">
        <v>3873.3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8100</v>
      </c>
      <c r="J360" s="111">
        <f>SUM(J30+J177)</f>
        <v>8100</v>
      </c>
      <c r="K360" s="111">
        <f>SUM(K30+K177)</f>
        <v>3978.3</v>
      </c>
      <c r="L360" s="111">
        <f>SUM(L30+L177)</f>
        <v>3978.3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A18" sqref="A18:L1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248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249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250</v>
      </c>
      <c r="H23" s="52"/>
      <c r="J23" s="53" t="s">
        <v>24</v>
      </c>
      <c r="K23" s="26" t="s">
        <v>247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32800</v>
      </c>
      <c r="J30" s="12">
        <f>SUM(J31+J42+J62+J83+J90+J110+J132+J151+J161)</f>
        <v>27600</v>
      </c>
      <c r="K30" s="68">
        <f>SUM(K31+K42+K62+K83+K90+K110+K132+K151+K161)</f>
        <v>17988.099999999999</v>
      </c>
      <c r="L30" s="12">
        <f>SUM(L31+L42+L62+L83+L90+L110+L132+L151+L161)</f>
        <v>17652.22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19600</v>
      </c>
      <c r="J31" s="12">
        <f>SUM(J32+J38)</f>
        <v>15600</v>
      </c>
      <c r="K31" s="75">
        <f>SUM(K32+K38)</f>
        <v>12143.08</v>
      </c>
      <c r="L31" s="76">
        <f>SUM(L32+L38)</f>
        <v>12143.08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14400</v>
      </c>
      <c r="J32" s="12">
        <f>SUM(J33)</f>
        <v>12000</v>
      </c>
      <c r="K32" s="68">
        <f>SUM(K33)</f>
        <v>9071.5499999999993</v>
      </c>
      <c r="L32" s="12">
        <f>SUM(L33)</f>
        <v>9071.5499999999993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14400</v>
      </c>
      <c r="J33" s="12">
        <f t="shared" ref="J33:L34" si="0">SUM(J34)</f>
        <v>12000</v>
      </c>
      <c r="K33" s="12">
        <f t="shared" si="0"/>
        <v>9071.5499999999993</v>
      </c>
      <c r="L33" s="12">
        <f t="shared" si="0"/>
        <v>9071.5499999999993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14400</v>
      </c>
      <c r="J34" s="68">
        <f t="shared" si="0"/>
        <v>12000</v>
      </c>
      <c r="K34" s="68">
        <f t="shared" si="0"/>
        <v>9071.5499999999993</v>
      </c>
      <c r="L34" s="68">
        <f t="shared" si="0"/>
        <v>9071.5499999999993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14400</v>
      </c>
      <c r="J35" s="4">
        <v>12000</v>
      </c>
      <c r="K35" s="4">
        <v>9071.5499999999993</v>
      </c>
      <c r="L35" s="4">
        <v>9071.5499999999993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5200</v>
      </c>
      <c r="J38" s="12">
        <f t="shared" si="1"/>
        <v>3600</v>
      </c>
      <c r="K38" s="68">
        <f t="shared" si="1"/>
        <v>3071.53</v>
      </c>
      <c r="L38" s="12">
        <f t="shared" si="1"/>
        <v>3071.53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5200</v>
      </c>
      <c r="J39" s="12">
        <f t="shared" si="1"/>
        <v>3600</v>
      </c>
      <c r="K39" s="12">
        <f t="shared" si="1"/>
        <v>3071.53</v>
      </c>
      <c r="L39" s="12">
        <f t="shared" si="1"/>
        <v>3071.53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5200</v>
      </c>
      <c r="J40" s="12">
        <f t="shared" si="1"/>
        <v>3600</v>
      </c>
      <c r="K40" s="12">
        <f t="shared" si="1"/>
        <v>3071.53</v>
      </c>
      <c r="L40" s="12">
        <f t="shared" si="1"/>
        <v>3071.53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5200</v>
      </c>
      <c r="J41" s="4">
        <v>3600</v>
      </c>
      <c r="K41" s="4">
        <v>3071.53</v>
      </c>
      <c r="L41" s="4">
        <v>3071.53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13100</v>
      </c>
      <c r="J42" s="85">
        <f t="shared" si="2"/>
        <v>11900</v>
      </c>
      <c r="K42" s="84">
        <f t="shared" si="2"/>
        <v>5813.98</v>
      </c>
      <c r="L42" s="84">
        <f t="shared" si="2"/>
        <v>5478.1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13100</v>
      </c>
      <c r="J43" s="68">
        <f t="shared" si="2"/>
        <v>11900</v>
      </c>
      <c r="K43" s="12">
        <f t="shared" si="2"/>
        <v>5813.98</v>
      </c>
      <c r="L43" s="68">
        <f t="shared" si="2"/>
        <v>5478.1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13100</v>
      </c>
      <c r="J44" s="68">
        <f t="shared" si="2"/>
        <v>11900</v>
      </c>
      <c r="K44" s="76">
        <f t="shared" si="2"/>
        <v>5813.98</v>
      </c>
      <c r="L44" s="76">
        <f t="shared" si="2"/>
        <v>5478.1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13100</v>
      </c>
      <c r="J45" s="90">
        <f>SUM(J46:J61)</f>
        <v>11900</v>
      </c>
      <c r="K45" s="91">
        <f>SUM(K46:K61)</f>
        <v>5813.98</v>
      </c>
      <c r="L45" s="91">
        <f>SUM(L46:L61)</f>
        <v>5478.1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11200</v>
      </c>
      <c r="J57" s="4">
        <v>10000</v>
      </c>
      <c r="K57" s="4">
        <v>4542.9799999999996</v>
      </c>
      <c r="L57" s="4">
        <v>4416.08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700</v>
      </c>
      <c r="K60" s="4">
        <v>671</v>
      </c>
      <c r="L60" s="4">
        <v>500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1200</v>
      </c>
      <c r="K61" s="4">
        <v>600</v>
      </c>
      <c r="L61" s="4">
        <v>562.02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31.04</v>
      </c>
      <c r="L132" s="12">
        <f>SUM(L133+L138+L146)</f>
        <v>31.04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31.04</v>
      </c>
      <c r="L146" s="12">
        <f t="shared" si="15"/>
        <v>31.04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31.04</v>
      </c>
      <c r="L147" s="90">
        <f t="shared" si="15"/>
        <v>31.04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31.04</v>
      </c>
      <c r="L148" s="12">
        <f>SUM(L149:L150)</f>
        <v>31.04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31.04</v>
      </c>
      <c r="L149" s="8">
        <v>31.04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500</v>
      </c>
      <c r="J177" s="102">
        <f>SUM(J178+J230+J295)</f>
        <v>500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500</v>
      </c>
      <c r="J178" s="84">
        <f>SUM(J179+J201+J208+J220+J224)</f>
        <v>500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500</v>
      </c>
      <c r="J179" s="102">
        <f>SUM(J180+J183+J188+J193+J198)</f>
        <v>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500</v>
      </c>
      <c r="J188" s="102">
        <f>J189</f>
        <v>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500</v>
      </c>
      <c r="J189" s="12">
        <f>SUM(J190:J192)</f>
        <v>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500</v>
      </c>
      <c r="J191" s="5">
        <v>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33300</v>
      </c>
      <c r="J360" s="111">
        <f>SUM(J30+J177)</f>
        <v>28100</v>
      </c>
      <c r="K360" s="111">
        <f>SUM(K30+K177)</f>
        <v>17988.099999999999</v>
      </c>
      <c r="L360" s="111">
        <f>SUM(L30+L177)</f>
        <v>17652.22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33" bottom="0.16" header="0.24" footer="0.19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A18" sqref="A18:L1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252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253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254</v>
      </c>
      <c r="H23" s="52"/>
      <c r="J23" s="53" t="s">
        <v>24</v>
      </c>
      <c r="K23" s="26" t="s">
        <v>29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7900</v>
      </c>
      <c r="J30" s="12">
        <f>SUM(J31+J42+J62+J83+J90+J110+J132+J151+J161)</f>
        <v>7200</v>
      </c>
      <c r="K30" s="68">
        <f>SUM(K31+K42+K62+K83+K90+K110+K132+K151+K161)</f>
        <v>5645.85</v>
      </c>
      <c r="L30" s="12">
        <f>SUM(L31+L42+L62+L83+L90+L110+L132+L151+L161)</f>
        <v>5605.56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7900</v>
      </c>
      <c r="J42" s="85">
        <f t="shared" si="2"/>
        <v>7200</v>
      </c>
      <c r="K42" s="84">
        <f t="shared" si="2"/>
        <v>5645.85</v>
      </c>
      <c r="L42" s="84">
        <f t="shared" si="2"/>
        <v>5605.56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7900</v>
      </c>
      <c r="J43" s="68">
        <f t="shared" si="2"/>
        <v>7200</v>
      </c>
      <c r="K43" s="12">
        <f t="shared" si="2"/>
        <v>5645.85</v>
      </c>
      <c r="L43" s="68">
        <f t="shared" si="2"/>
        <v>5605.56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7900</v>
      </c>
      <c r="J44" s="68">
        <f t="shared" si="2"/>
        <v>7200</v>
      </c>
      <c r="K44" s="76">
        <f t="shared" si="2"/>
        <v>5645.85</v>
      </c>
      <c r="L44" s="76">
        <f t="shared" si="2"/>
        <v>5605.56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7900</v>
      </c>
      <c r="J45" s="90">
        <f>SUM(J46:J61)</f>
        <v>7200</v>
      </c>
      <c r="K45" s="91">
        <f>SUM(K46:K61)</f>
        <v>5645.85</v>
      </c>
      <c r="L45" s="91">
        <f>SUM(L46:L61)</f>
        <v>5605.56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7200</v>
      </c>
      <c r="J57" s="4">
        <v>6500</v>
      </c>
      <c r="K57" s="4">
        <v>5636.21</v>
      </c>
      <c r="L57" s="4">
        <v>5595.92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500</v>
      </c>
      <c r="J61" s="4">
        <v>500</v>
      </c>
      <c r="K61" s="4">
        <v>9.64</v>
      </c>
      <c r="L61" s="4">
        <v>9.64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7900</v>
      </c>
      <c r="J360" s="111">
        <f>SUM(J30+J177)</f>
        <v>7200</v>
      </c>
      <c r="K360" s="111">
        <f>SUM(K30+K177)</f>
        <v>5645.85</v>
      </c>
      <c r="L360" s="111">
        <f>SUM(L30+L177)</f>
        <v>5605.56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28" workbookViewId="0">
      <selection activeCell="Q12" sqref="Q12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11600</v>
      </c>
      <c r="J30" s="12">
        <f>SUM(J31+J42+J62+J83+J90+J110+J132+J151+J161)</f>
        <v>11400</v>
      </c>
      <c r="K30" s="68">
        <f>SUM(K31+K42+K62+K83+K90+K110+K132+K151+K161)</f>
        <v>8713</v>
      </c>
      <c r="L30" s="12">
        <f>SUM(L31+L42+L62+L83+L90+L110+L132+L151+L161)</f>
        <v>8653.36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10000</v>
      </c>
      <c r="J31" s="12">
        <f>SUM(J32+J38)</f>
        <v>9800</v>
      </c>
      <c r="K31" s="75">
        <f>SUM(K32+K38)</f>
        <v>8170.16</v>
      </c>
      <c r="L31" s="76">
        <f>SUM(L32+L38)</f>
        <v>8170.16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7600</v>
      </c>
      <c r="J32" s="12">
        <f>SUM(J33)</f>
        <v>7500</v>
      </c>
      <c r="K32" s="68">
        <f>SUM(K33)</f>
        <v>6282.63</v>
      </c>
      <c r="L32" s="12">
        <f>SUM(L33)</f>
        <v>6282.63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7600</v>
      </c>
      <c r="J33" s="12">
        <f t="shared" ref="J33:L34" si="0">SUM(J34)</f>
        <v>7500</v>
      </c>
      <c r="K33" s="12">
        <f t="shared" si="0"/>
        <v>6282.63</v>
      </c>
      <c r="L33" s="12">
        <f t="shared" si="0"/>
        <v>6282.63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7600</v>
      </c>
      <c r="J34" s="68">
        <f t="shared" si="0"/>
        <v>7500</v>
      </c>
      <c r="K34" s="68">
        <f t="shared" si="0"/>
        <v>6282.63</v>
      </c>
      <c r="L34" s="68">
        <f t="shared" si="0"/>
        <v>6282.63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7600</v>
      </c>
      <c r="J35" s="4">
        <v>7500</v>
      </c>
      <c r="K35" s="4">
        <v>6282.63</v>
      </c>
      <c r="L35" s="4">
        <v>6282.63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2300</v>
      </c>
      <c r="K38" s="68">
        <f t="shared" si="1"/>
        <v>1887.53</v>
      </c>
      <c r="L38" s="12">
        <f t="shared" si="1"/>
        <v>1887.53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2300</v>
      </c>
      <c r="K39" s="12">
        <f t="shared" si="1"/>
        <v>1887.53</v>
      </c>
      <c r="L39" s="12">
        <f t="shared" si="1"/>
        <v>1887.53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2300</v>
      </c>
      <c r="K40" s="12">
        <f t="shared" si="1"/>
        <v>1887.53</v>
      </c>
      <c r="L40" s="12">
        <f t="shared" si="1"/>
        <v>1887.53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2300</v>
      </c>
      <c r="K41" s="4">
        <v>1887.53</v>
      </c>
      <c r="L41" s="4">
        <v>1887.53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542.84</v>
      </c>
      <c r="L42" s="84">
        <f t="shared" si="2"/>
        <v>483.2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542.84</v>
      </c>
      <c r="L43" s="68">
        <f t="shared" si="2"/>
        <v>483.2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542.84</v>
      </c>
      <c r="L44" s="76">
        <f t="shared" si="2"/>
        <v>483.2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542.84</v>
      </c>
      <c r="L45" s="91">
        <f>SUM(L46:L61)</f>
        <v>483.2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700</v>
      </c>
      <c r="J49" s="4">
        <v>700</v>
      </c>
      <c r="K49" s="4">
        <v>350.66</v>
      </c>
      <c r="L49" s="4">
        <v>291.02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72.599999999999994</v>
      </c>
      <c r="L58" s="4">
        <v>72.599999999999994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119.58</v>
      </c>
      <c r="L60" s="4">
        <v>119.58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1600</v>
      </c>
      <c r="J177" s="102">
        <f>SUM(J178+J230+J295)</f>
        <v>1600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1600</v>
      </c>
      <c r="J178" s="84">
        <f>SUM(J179+J201+J208+J220+J224)</f>
        <v>1600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1600</v>
      </c>
      <c r="J179" s="102">
        <f>SUM(J180+J183+J188+J193+J198)</f>
        <v>1600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1600</v>
      </c>
      <c r="J188" s="102">
        <f>J189</f>
        <v>1600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1600</v>
      </c>
      <c r="J189" s="12">
        <f>SUM(J190:J192)</f>
        <v>1600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1600</v>
      </c>
      <c r="J191" s="5">
        <v>1600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13200</v>
      </c>
      <c r="J360" s="111">
        <f>SUM(J30+J177)</f>
        <v>13000</v>
      </c>
      <c r="K360" s="111">
        <f>SUM(K30+K177)</f>
        <v>8713</v>
      </c>
      <c r="L360" s="111">
        <f>SUM(L30+L177)</f>
        <v>8653.36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Q28" sqref="Q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258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259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10600</v>
      </c>
      <c r="K30" s="68">
        <f>SUM(K31+K42+K62+K83+K90+K110+K132+K151+K161)</f>
        <v>9844.7000000000007</v>
      </c>
      <c r="L30" s="12">
        <f>SUM(L31+L42+L62+L83+L90+L110+L132+L151+L161)</f>
        <v>9844.7000000000007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10600</v>
      </c>
      <c r="K42" s="84">
        <f t="shared" si="2"/>
        <v>9844.7000000000007</v>
      </c>
      <c r="L42" s="84">
        <f t="shared" si="2"/>
        <v>9844.7000000000007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10600</v>
      </c>
      <c r="K43" s="12">
        <f t="shared" si="2"/>
        <v>9844.7000000000007</v>
      </c>
      <c r="L43" s="68">
        <f t="shared" si="2"/>
        <v>9844.7000000000007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10600</v>
      </c>
      <c r="K44" s="76">
        <f t="shared" si="2"/>
        <v>9844.7000000000007</v>
      </c>
      <c r="L44" s="76">
        <f t="shared" si="2"/>
        <v>9844.7000000000007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10600</v>
      </c>
      <c r="K45" s="91">
        <f>SUM(K46:K61)</f>
        <v>9844.7000000000007</v>
      </c>
      <c r="L45" s="91">
        <f>SUM(L46:L61)</f>
        <v>9844.7000000000007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10600</v>
      </c>
      <c r="K61" s="4">
        <v>9844.7000000000007</v>
      </c>
      <c r="L61" s="4">
        <v>9844.7000000000007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10600</v>
      </c>
      <c r="K360" s="111">
        <f>SUM(K30+K177)</f>
        <v>9844.7000000000007</v>
      </c>
      <c r="L360" s="111">
        <f>SUM(L30+L177)</f>
        <v>9844.7000000000007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S28" sqref="S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262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8100</v>
      </c>
      <c r="J30" s="12">
        <f>SUM(J31+J42+J62+J83+J90+J110+J132+J151+J161)</f>
        <v>7200</v>
      </c>
      <c r="K30" s="68">
        <f>SUM(K31+K42+K62+K83+K90+K110+K132+K151+K161)</f>
        <v>5574.87</v>
      </c>
      <c r="L30" s="12">
        <f>SUM(L31+L42+L62+L83+L90+L110+L132+L151+L161)</f>
        <v>5574.87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7000</v>
      </c>
      <c r="J31" s="12">
        <f>SUM(J32+J38)</f>
        <v>6100</v>
      </c>
      <c r="K31" s="75">
        <f>SUM(K32+K38)</f>
        <v>5005.59</v>
      </c>
      <c r="L31" s="76">
        <f>SUM(L32+L38)</f>
        <v>5005.59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4700</v>
      </c>
      <c r="K32" s="68">
        <f>SUM(K33)</f>
        <v>3847.98</v>
      </c>
      <c r="L32" s="12">
        <f>SUM(L33)</f>
        <v>3847.98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4700</v>
      </c>
      <c r="K33" s="12">
        <f t="shared" si="0"/>
        <v>3847.98</v>
      </c>
      <c r="L33" s="12">
        <f t="shared" si="0"/>
        <v>3847.98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4700</v>
      </c>
      <c r="K34" s="68">
        <f t="shared" si="0"/>
        <v>3847.98</v>
      </c>
      <c r="L34" s="68">
        <f t="shared" si="0"/>
        <v>3847.98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4700</v>
      </c>
      <c r="K35" s="4">
        <v>3847.98</v>
      </c>
      <c r="L35" s="4">
        <v>3847.98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1400</v>
      </c>
      <c r="K38" s="68">
        <f t="shared" si="1"/>
        <v>1157.6099999999999</v>
      </c>
      <c r="L38" s="12">
        <f t="shared" si="1"/>
        <v>1157.6099999999999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1400</v>
      </c>
      <c r="K39" s="12">
        <f t="shared" si="1"/>
        <v>1157.6099999999999</v>
      </c>
      <c r="L39" s="12">
        <f t="shared" si="1"/>
        <v>1157.6099999999999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1400</v>
      </c>
      <c r="K40" s="12">
        <f t="shared" si="1"/>
        <v>1157.6099999999999</v>
      </c>
      <c r="L40" s="12">
        <f t="shared" si="1"/>
        <v>1157.6099999999999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1400</v>
      </c>
      <c r="K41" s="4">
        <v>1157.6099999999999</v>
      </c>
      <c r="L41" s="4">
        <v>1157.6099999999999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900</v>
      </c>
      <c r="J42" s="85">
        <f t="shared" si="2"/>
        <v>900</v>
      </c>
      <c r="K42" s="84">
        <f t="shared" si="2"/>
        <v>569.28</v>
      </c>
      <c r="L42" s="84">
        <f t="shared" si="2"/>
        <v>569.28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900</v>
      </c>
      <c r="J43" s="68">
        <f t="shared" si="2"/>
        <v>900</v>
      </c>
      <c r="K43" s="12">
        <f t="shared" si="2"/>
        <v>569.28</v>
      </c>
      <c r="L43" s="68">
        <f t="shared" si="2"/>
        <v>569.28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900</v>
      </c>
      <c r="J44" s="68">
        <f t="shared" si="2"/>
        <v>900</v>
      </c>
      <c r="K44" s="76">
        <f t="shared" si="2"/>
        <v>569.28</v>
      </c>
      <c r="L44" s="76">
        <f t="shared" si="2"/>
        <v>569.28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900</v>
      </c>
      <c r="J45" s="90">
        <f>SUM(J46:J61)</f>
        <v>900</v>
      </c>
      <c r="K45" s="91">
        <f>SUM(K46:K61)</f>
        <v>569.28</v>
      </c>
      <c r="L45" s="91">
        <f>SUM(L46:L61)</f>
        <v>569.28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200</v>
      </c>
      <c r="L48" s="4">
        <v>200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500</v>
      </c>
      <c r="J58" s="4">
        <v>500</v>
      </c>
      <c r="K58" s="4">
        <v>338.8</v>
      </c>
      <c r="L58" s="4">
        <v>338.8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30.48</v>
      </c>
      <c r="L61" s="4">
        <v>30.48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8100</v>
      </c>
      <c r="J360" s="111">
        <f>SUM(J30+J177)</f>
        <v>7200</v>
      </c>
      <c r="K360" s="111">
        <f>SUM(K30+K177)</f>
        <v>5574.87</v>
      </c>
      <c r="L360" s="111">
        <f>SUM(L30+L177)</f>
        <v>5574.87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4" workbookViewId="0">
      <selection activeCell="G10" sqref="G10:K10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264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266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12000</v>
      </c>
      <c r="J30" s="12">
        <f>SUM(J31+J42+J62+J83+J90+J110+J132+J151+J161)</f>
        <v>12000</v>
      </c>
      <c r="K30" s="68">
        <f>SUM(K31+K42+K62+K83+K90+K110+K132+K151+K161)</f>
        <v>12002.349999999999</v>
      </c>
      <c r="L30" s="12">
        <f>SUM(L31+L42+L62+L83+L90+L110+L132+L151+L161)</f>
        <v>12002.349999999999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11800</v>
      </c>
      <c r="J31" s="12">
        <f>SUM(J32+J38)</f>
        <v>11800</v>
      </c>
      <c r="K31" s="75">
        <f>SUM(K32+K38)</f>
        <v>11813.949999999999</v>
      </c>
      <c r="L31" s="76">
        <f>SUM(L32+L38)</f>
        <v>11813.949999999999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9000</v>
      </c>
      <c r="J32" s="12">
        <f>SUM(J33)</f>
        <v>9000</v>
      </c>
      <c r="K32" s="68">
        <f>SUM(K33)</f>
        <v>9054.23</v>
      </c>
      <c r="L32" s="12">
        <f>SUM(L33)</f>
        <v>9054.23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9000</v>
      </c>
      <c r="J33" s="12">
        <f t="shared" ref="J33:L34" si="0">SUM(J34)</f>
        <v>9000</v>
      </c>
      <c r="K33" s="12">
        <f t="shared" si="0"/>
        <v>9054.23</v>
      </c>
      <c r="L33" s="12">
        <f t="shared" si="0"/>
        <v>9054.23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9000</v>
      </c>
      <c r="J34" s="68">
        <f t="shared" si="0"/>
        <v>9000</v>
      </c>
      <c r="K34" s="68">
        <f t="shared" si="0"/>
        <v>9054.23</v>
      </c>
      <c r="L34" s="68">
        <f t="shared" si="0"/>
        <v>9054.23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9000</v>
      </c>
      <c r="J35" s="4">
        <v>9000</v>
      </c>
      <c r="K35" s="4">
        <v>9054.23</v>
      </c>
      <c r="L35" s="4">
        <v>9054.23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2800</v>
      </c>
      <c r="J38" s="12">
        <f t="shared" si="1"/>
        <v>2800</v>
      </c>
      <c r="K38" s="68">
        <f t="shared" si="1"/>
        <v>2759.72</v>
      </c>
      <c r="L38" s="12">
        <f t="shared" si="1"/>
        <v>2759.72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2800</v>
      </c>
      <c r="J39" s="12">
        <f t="shared" si="1"/>
        <v>2800</v>
      </c>
      <c r="K39" s="12">
        <f t="shared" si="1"/>
        <v>2759.72</v>
      </c>
      <c r="L39" s="12">
        <f t="shared" si="1"/>
        <v>2759.72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2800</v>
      </c>
      <c r="J40" s="12">
        <f t="shared" si="1"/>
        <v>2800</v>
      </c>
      <c r="K40" s="12">
        <f t="shared" si="1"/>
        <v>2759.72</v>
      </c>
      <c r="L40" s="12">
        <f t="shared" si="1"/>
        <v>2759.72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2800</v>
      </c>
      <c r="J41" s="4">
        <v>2800</v>
      </c>
      <c r="K41" s="4">
        <v>2759.72</v>
      </c>
      <c r="L41" s="4">
        <v>2759.72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200</v>
      </c>
      <c r="J42" s="85">
        <f t="shared" si="2"/>
        <v>200</v>
      </c>
      <c r="K42" s="84">
        <f t="shared" si="2"/>
        <v>188.4</v>
      </c>
      <c r="L42" s="84">
        <f t="shared" si="2"/>
        <v>188.4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200</v>
      </c>
      <c r="J43" s="68">
        <f t="shared" si="2"/>
        <v>200</v>
      </c>
      <c r="K43" s="12">
        <f t="shared" si="2"/>
        <v>188.4</v>
      </c>
      <c r="L43" s="68">
        <f t="shared" si="2"/>
        <v>188.4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200</v>
      </c>
      <c r="J44" s="68">
        <f t="shared" si="2"/>
        <v>200</v>
      </c>
      <c r="K44" s="76">
        <f t="shared" si="2"/>
        <v>188.4</v>
      </c>
      <c r="L44" s="76">
        <f t="shared" si="2"/>
        <v>188.4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200</v>
      </c>
      <c r="J45" s="90">
        <f>SUM(J46:J61)</f>
        <v>200</v>
      </c>
      <c r="K45" s="91">
        <f>SUM(K46:K61)</f>
        <v>188.4</v>
      </c>
      <c r="L45" s="91">
        <f>SUM(L46:L61)</f>
        <v>188.4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188.4</v>
      </c>
      <c r="L55" s="4">
        <v>188.4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12000</v>
      </c>
      <c r="J360" s="111">
        <f>SUM(J30+J177)</f>
        <v>12000</v>
      </c>
      <c r="K360" s="111">
        <f>SUM(K30+K177)</f>
        <v>12002.349999999999</v>
      </c>
      <c r="L360" s="111">
        <f>SUM(L30+L177)</f>
        <v>12002.349999999999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</vt:lpstr>
      <vt:lpstr>B 06.02.01.01</vt:lpstr>
      <vt:lpstr>B 06.04.01.01</vt:lpstr>
      <vt:lpstr>B 08.02.01.08</vt:lpstr>
      <vt:lpstr>B 09.01.02.01</vt:lpstr>
      <vt:lpstr>B10.04.01.40</vt:lpstr>
      <vt:lpstr>D 04.01.02.01</vt:lpstr>
      <vt:lpstr>D 04.02.01.04</vt:lpstr>
      <vt:lpstr>D 10.04.01.01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2018-10-11T13:11:19Z</cp:lastPrinted>
  <dcterms:created xsi:type="dcterms:W3CDTF">2011-04-06T15:42:27Z</dcterms:created>
  <dcterms:modified xsi:type="dcterms:W3CDTF">2018-10-11T13:18:21Z</dcterms:modified>
</cp:coreProperties>
</file>