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"/>
    </mc:Choice>
  </mc:AlternateContent>
  <xr:revisionPtr revIDLastSave="0" documentId="13_ncr:1_{384023A7-F8DB-40C7-9654-9B443DF32529}" xr6:coauthVersionLast="40" xr6:coauthVersionMax="40" xr10:uidLastSave="{00000000-0000-0000-0000-000000000000}"/>
  <bookViews>
    <workbookView xWindow="0" yWindow="0" windowWidth="28800" windowHeight="12375" xr2:uid="{00000000-000D-0000-FFFF-FFFF00000000}"/>
  </bookViews>
  <sheets>
    <sheet name="1329" sheetId="1" r:id="rId1"/>
    <sheet name="6211" sheetId="4" r:id="rId2"/>
    <sheet name="6411" sheetId="5" r:id="rId3"/>
    <sheet name="8218" sheetId="6" r:id="rId4"/>
    <sheet name="104140" sheetId="7" r:id="rId5"/>
    <sheet name="4121" sheetId="8" r:id="rId6"/>
    <sheet name="10411" sheetId="9" r:id="rId7"/>
    <sheet name="S6211" sheetId="10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357" i="10" l="1"/>
  <c r="K357" i="10"/>
  <c r="J357" i="10"/>
  <c r="I357" i="10"/>
  <c r="L356" i="10"/>
  <c r="K356" i="10"/>
  <c r="J356" i="10"/>
  <c r="I356" i="10"/>
  <c r="L354" i="10"/>
  <c r="K354" i="10"/>
  <c r="J354" i="10"/>
  <c r="I354" i="10"/>
  <c r="L353" i="10"/>
  <c r="K353" i="10"/>
  <c r="J353" i="10"/>
  <c r="I353" i="10"/>
  <c r="L351" i="10"/>
  <c r="K351" i="10"/>
  <c r="J351" i="10"/>
  <c r="I351" i="10"/>
  <c r="L350" i="10"/>
  <c r="K350" i="10"/>
  <c r="J350" i="10"/>
  <c r="I350" i="10"/>
  <c r="L347" i="10"/>
  <c r="K347" i="10"/>
  <c r="J347" i="10"/>
  <c r="I347" i="10"/>
  <c r="L346" i="10"/>
  <c r="K346" i="10"/>
  <c r="J346" i="10"/>
  <c r="I346" i="10"/>
  <c r="L343" i="10"/>
  <c r="K343" i="10"/>
  <c r="J343" i="10"/>
  <c r="I343" i="10"/>
  <c r="L342" i="10"/>
  <c r="K342" i="10"/>
  <c r="J342" i="10"/>
  <c r="I342" i="10"/>
  <c r="L339" i="10"/>
  <c r="K339" i="10"/>
  <c r="J339" i="10"/>
  <c r="I339" i="10"/>
  <c r="L338" i="10"/>
  <c r="K338" i="10"/>
  <c r="J338" i="10"/>
  <c r="I338" i="10"/>
  <c r="L335" i="10"/>
  <c r="K335" i="10"/>
  <c r="J335" i="10"/>
  <c r="I335" i="10"/>
  <c r="L332" i="10"/>
  <c r="K332" i="10"/>
  <c r="J332" i="10"/>
  <c r="I332" i="10"/>
  <c r="P330" i="10"/>
  <c r="O330" i="10"/>
  <c r="N330" i="10"/>
  <c r="M330" i="10"/>
  <c r="L330" i="10"/>
  <c r="K330" i="10"/>
  <c r="J330" i="10"/>
  <c r="I330" i="10"/>
  <c r="L329" i="10"/>
  <c r="K329" i="10"/>
  <c r="J329" i="10"/>
  <c r="I329" i="10"/>
  <c r="L328" i="10"/>
  <c r="K328" i="10"/>
  <c r="J328" i="10"/>
  <c r="I328" i="10"/>
  <c r="L325" i="10"/>
  <c r="K325" i="10"/>
  <c r="J325" i="10"/>
  <c r="I325" i="10"/>
  <c r="L324" i="10"/>
  <c r="K324" i="10"/>
  <c r="J324" i="10"/>
  <c r="I324" i="10"/>
  <c r="L322" i="10"/>
  <c r="K322" i="10"/>
  <c r="J322" i="10"/>
  <c r="I322" i="10"/>
  <c r="L321" i="10"/>
  <c r="K321" i="10"/>
  <c r="J321" i="10"/>
  <c r="I321" i="10"/>
  <c r="L319" i="10"/>
  <c r="K319" i="10"/>
  <c r="J319" i="10"/>
  <c r="I319" i="10"/>
  <c r="L318" i="10"/>
  <c r="K318" i="10"/>
  <c r="J318" i="10"/>
  <c r="I318" i="10"/>
  <c r="L315" i="10"/>
  <c r="K315" i="10"/>
  <c r="J315" i="10"/>
  <c r="I315" i="10"/>
  <c r="L314" i="10"/>
  <c r="K314" i="10"/>
  <c r="J314" i="10"/>
  <c r="I314" i="10"/>
  <c r="L311" i="10"/>
  <c r="K311" i="10"/>
  <c r="J311" i="10"/>
  <c r="I311" i="10"/>
  <c r="L310" i="10"/>
  <c r="K310" i="10"/>
  <c r="J310" i="10"/>
  <c r="I310" i="10"/>
  <c r="L307" i="10"/>
  <c r="K307" i="10"/>
  <c r="J307" i="10"/>
  <c r="I307" i="10"/>
  <c r="L306" i="10"/>
  <c r="K306" i="10"/>
  <c r="J306" i="10"/>
  <c r="I306" i="10"/>
  <c r="L303" i="10"/>
  <c r="K303" i="10"/>
  <c r="J303" i="10"/>
  <c r="I303" i="10"/>
  <c r="L300" i="10"/>
  <c r="K300" i="10"/>
  <c r="J300" i="10"/>
  <c r="I300" i="10"/>
  <c r="L298" i="10"/>
  <c r="K298" i="10"/>
  <c r="J298" i="10"/>
  <c r="I298" i="10"/>
  <c r="L297" i="10"/>
  <c r="K297" i="10"/>
  <c r="J297" i="10"/>
  <c r="I297" i="10"/>
  <c r="L296" i="10"/>
  <c r="K296" i="10"/>
  <c r="J296" i="10"/>
  <c r="I296" i="10"/>
  <c r="L295" i="10"/>
  <c r="K295" i="10"/>
  <c r="J295" i="10"/>
  <c r="I295" i="10"/>
  <c r="L292" i="10"/>
  <c r="K292" i="10"/>
  <c r="J292" i="10"/>
  <c r="I292" i="10"/>
  <c r="L291" i="10"/>
  <c r="K291" i="10"/>
  <c r="J291" i="10"/>
  <c r="I291" i="10"/>
  <c r="L289" i="10"/>
  <c r="K289" i="10"/>
  <c r="J289" i="10"/>
  <c r="I289" i="10"/>
  <c r="L288" i="10"/>
  <c r="K288" i="10"/>
  <c r="J288" i="10"/>
  <c r="I288" i="10"/>
  <c r="L286" i="10"/>
  <c r="K286" i="10"/>
  <c r="J286" i="10"/>
  <c r="I286" i="10"/>
  <c r="L285" i="10"/>
  <c r="K285" i="10"/>
  <c r="J285" i="10"/>
  <c r="I285" i="10"/>
  <c r="L282" i="10"/>
  <c r="K282" i="10"/>
  <c r="J282" i="10"/>
  <c r="I282" i="10"/>
  <c r="L281" i="10"/>
  <c r="K281" i="10"/>
  <c r="J281" i="10"/>
  <c r="I281" i="10"/>
  <c r="L278" i="10"/>
  <c r="K278" i="10"/>
  <c r="J278" i="10"/>
  <c r="I278" i="10"/>
  <c r="L277" i="10"/>
  <c r="K277" i="10"/>
  <c r="J277" i="10"/>
  <c r="I277" i="10"/>
  <c r="L274" i="10"/>
  <c r="K274" i="10"/>
  <c r="J274" i="10"/>
  <c r="I274" i="10"/>
  <c r="L273" i="10"/>
  <c r="K273" i="10"/>
  <c r="J273" i="10"/>
  <c r="I273" i="10"/>
  <c r="L270" i="10"/>
  <c r="K270" i="10"/>
  <c r="J270" i="10"/>
  <c r="I270" i="10"/>
  <c r="L267" i="10"/>
  <c r="K267" i="10"/>
  <c r="J267" i="10"/>
  <c r="I267" i="10"/>
  <c r="L265" i="10"/>
  <c r="K265" i="10"/>
  <c r="J265" i="10"/>
  <c r="I265" i="10"/>
  <c r="L264" i="10"/>
  <c r="K264" i="10"/>
  <c r="J264" i="10"/>
  <c r="I264" i="10"/>
  <c r="L263" i="10"/>
  <c r="K263" i="10"/>
  <c r="J263" i="10"/>
  <c r="I263" i="10"/>
  <c r="L260" i="10"/>
  <c r="K260" i="10"/>
  <c r="J260" i="10"/>
  <c r="I260" i="10"/>
  <c r="L259" i="10"/>
  <c r="K259" i="10"/>
  <c r="J259" i="10"/>
  <c r="I259" i="10"/>
  <c r="L257" i="10"/>
  <c r="K257" i="10"/>
  <c r="J257" i="10"/>
  <c r="I257" i="10"/>
  <c r="L256" i="10"/>
  <c r="K256" i="10"/>
  <c r="J256" i="10"/>
  <c r="I256" i="10"/>
  <c r="L254" i="10"/>
  <c r="K254" i="10"/>
  <c r="J254" i="10"/>
  <c r="I254" i="10"/>
  <c r="I253" i="10" s="1"/>
  <c r="L253" i="10"/>
  <c r="K253" i="10"/>
  <c r="J253" i="10"/>
  <c r="L250" i="10"/>
  <c r="K250" i="10"/>
  <c r="J250" i="10"/>
  <c r="I250" i="10"/>
  <c r="I249" i="10" s="1"/>
  <c r="L249" i="10"/>
  <c r="K249" i="10"/>
  <c r="J249" i="10"/>
  <c r="L246" i="10"/>
  <c r="K246" i="10"/>
  <c r="J246" i="10"/>
  <c r="I246" i="10"/>
  <c r="L245" i="10"/>
  <c r="K245" i="10"/>
  <c r="J245" i="10"/>
  <c r="I245" i="10"/>
  <c r="L242" i="10"/>
  <c r="K242" i="10"/>
  <c r="J242" i="10"/>
  <c r="I242" i="10"/>
  <c r="L241" i="10"/>
  <c r="K241" i="10"/>
  <c r="J241" i="10"/>
  <c r="I241" i="10"/>
  <c r="L238" i="10"/>
  <c r="K238" i="10"/>
  <c r="J238" i="10"/>
  <c r="I238" i="10"/>
  <c r="L235" i="10"/>
  <c r="K235" i="10"/>
  <c r="J235" i="10"/>
  <c r="I235" i="10"/>
  <c r="L233" i="10"/>
  <c r="K233" i="10"/>
  <c r="J233" i="10"/>
  <c r="I233" i="10"/>
  <c r="L232" i="10"/>
  <c r="K232" i="10"/>
  <c r="J232" i="10"/>
  <c r="I232" i="10"/>
  <c r="L231" i="10"/>
  <c r="K231" i="10"/>
  <c r="J231" i="10"/>
  <c r="L230" i="10"/>
  <c r="K230" i="10"/>
  <c r="J230" i="10"/>
  <c r="L226" i="10"/>
  <c r="K226" i="10"/>
  <c r="J226" i="10"/>
  <c r="I226" i="10"/>
  <c r="L225" i="10"/>
  <c r="K225" i="10"/>
  <c r="J225" i="10"/>
  <c r="I225" i="10"/>
  <c r="L224" i="10"/>
  <c r="K224" i="10"/>
  <c r="J224" i="10"/>
  <c r="I224" i="10"/>
  <c r="L222" i="10"/>
  <c r="K222" i="10"/>
  <c r="J222" i="10"/>
  <c r="I222" i="10"/>
  <c r="L221" i="10"/>
  <c r="K221" i="10"/>
  <c r="J221" i="10"/>
  <c r="I221" i="10"/>
  <c r="L220" i="10"/>
  <c r="K220" i="10"/>
  <c r="J220" i="10"/>
  <c r="I220" i="10"/>
  <c r="P213" i="10"/>
  <c r="O213" i="10"/>
  <c r="N213" i="10"/>
  <c r="M213" i="10"/>
  <c r="L213" i="10"/>
  <c r="K213" i="10"/>
  <c r="J213" i="10"/>
  <c r="I213" i="10"/>
  <c r="I212" i="10" s="1"/>
  <c r="L212" i="10"/>
  <c r="K212" i="10"/>
  <c r="J212" i="10"/>
  <c r="L210" i="10"/>
  <c r="K210" i="10"/>
  <c r="J210" i="10"/>
  <c r="I210" i="10"/>
  <c r="I209" i="10" s="1"/>
  <c r="L209" i="10"/>
  <c r="K209" i="10"/>
  <c r="J209" i="10"/>
  <c r="L208" i="10"/>
  <c r="K208" i="10"/>
  <c r="J208" i="10"/>
  <c r="L203" i="10"/>
  <c r="K203" i="10"/>
  <c r="J203" i="10"/>
  <c r="I203" i="10"/>
  <c r="I202" i="10" s="1"/>
  <c r="I201" i="10" s="1"/>
  <c r="L202" i="10"/>
  <c r="K202" i="10"/>
  <c r="J202" i="10"/>
  <c r="L201" i="10"/>
  <c r="K201" i="10"/>
  <c r="J201" i="10"/>
  <c r="L199" i="10"/>
  <c r="K199" i="10"/>
  <c r="J199" i="10"/>
  <c r="I199" i="10"/>
  <c r="I198" i="10" s="1"/>
  <c r="L198" i="10"/>
  <c r="K198" i="10"/>
  <c r="J198" i="10"/>
  <c r="L194" i="10"/>
  <c r="K194" i="10"/>
  <c r="J194" i="10"/>
  <c r="I194" i="10"/>
  <c r="I193" i="10" s="1"/>
  <c r="L193" i="10"/>
  <c r="K193" i="10"/>
  <c r="J193" i="10"/>
  <c r="L189" i="10"/>
  <c r="K189" i="10"/>
  <c r="J189" i="10"/>
  <c r="I189" i="10"/>
  <c r="L188" i="10"/>
  <c r="K188" i="10"/>
  <c r="J188" i="10"/>
  <c r="I188" i="10"/>
  <c r="L184" i="10"/>
  <c r="K184" i="10"/>
  <c r="J184" i="10"/>
  <c r="I184" i="10"/>
  <c r="I183" i="10" s="1"/>
  <c r="L183" i="10"/>
  <c r="K183" i="10"/>
  <c r="J183" i="10"/>
  <c r="L181" i="10"/>
  <c r="K181" i="10"/>
  <c r="J181" i="10"/>
  <c r="I181" i="10"/>
  <c r="I180" i="10" s="1"/>
  <c r="L180" i="10"/>
  <c r="K180" i="10"/>
  <c r="J180" i="10"/>
  <c r="L179" i="10"/>
  <c r="K179" i="10"/>
  <c r="J179" i="10"/>
  <c r="L178" i="10"/>
  <c r="K178" i="10"/>
  <c r="J178" i="10"/>
  <c r="L177" i="10"/>
  <c r="K177" i="10"/>
  <c r="J177" i="10"/>
  <c r="L173" i="10"/>
  <c r="K173" i="10"/>
  <c r="J173" i="10"/>
  <c r="I173" i="10"/>
  <c r="I172" i="10" s="1"/>
  <c r="L172" i="10"/>
  <c r="K172" i="10"/>
  <c r="J172" i="10"/>
  <c r="L168" i="10"/>
  <c r="K168" i="10"/>
  <c r="J168" i="10"/>
  <c r="I168" i="10"/>
  <c r="I167" i="10" s="1"/>
  <c r="L167" i="10"/>
  <c r="K167" i="10"/>
  <c r="J167" i="10"/>
  <c r="L166" i="10"/>
  <c r="K166" i="10"/>
  <c r="J166" i="10"/>
  <c r="L164" i="10"/>
  <c r="K164" i="10"/>
  <c r="J164" i="10"/>
  <c r="I164" i="10"/>
  <c r="L163" i="10"/>
  <c r="K163" i="10"/>
  <c r="J163" i="10"/>
  <c r="I163" i="10"/>
  <c r="I162" i="10" s="1"/>
  <c r="L162" i="10"/>
  <c r="K162" i="10"/>
  <c r="J162" i="10"/>
  <c r="L161" i="10"/>
  <c r="K161" i="10"/>
  <c r="J161" i="10"/>
  <c r="L159" i="10"/>
  <c r="K159" i="10"/>
  <c r="J159" i="10"/>
  <c r="I159" i="10"/>
  <c r="I158" i="10" s="1"/>
  <c r="L158" i="10"/>
  <c r="K158" i="10"/>
  <c r="J158" i="10"/>
  <c r="L154" i="10"/>
  <c r="K154" i="10"/>
  <c r="J154" i="10"/>
  <c r="I154" i="10"/>
  <c r="L153" i="10"/>
  <c r="K153" i="10"/>
  <c r="J153" i="10"/>
  <c r="I153" i="10"/>
  <c r="I152" i="10" s="1"/>
  <c r="I151" i="10" s="1"/>
  <c r="L152" i="10"/>
  <c r="K152" i="10"/>
  <c r="J152" i="10"/>
  <c r="L151" i="10"/>
  <c r="K151" i="10"/>
  <c r="J151" i="10"/>
  <c r="L148" i="10"/>
  <c r="K148" i="10"/>
  <c r="J148" i="10"/>
  <c r="I148" i="10"/>
  <c r="I147" i="10" s="1"/>
  <c r="I146" i="10" s="1"/>
  <c r="L147" i="10"/>
  <c r="K147" i="10"/>
  <c r="J147" i="10"/>
  <c r="L146" i="10"/>
  <c r="K146" i="10"/>
  <c r="J146" i="10"/>
  <c r="L144" i="10"/>
  <c r="K144" i="10"/>
  <c r="J144" i="10"/>
  <c r="I144" i="10"/>
  <c r="L143" i="10"/>
  <c r="K143" i="10"/>
  <c r="J143" i="10"/>
  <c r="I143" i="10"/>
  <c r="L140" i="10"/>
  <c r="K140" i="10"/>
  <c r="J140" i="10"/>
  <c r="I140" i="10"/>
  <c r="L139" i="10"/>
  <c r="K139" i="10"/>
  <c r="J139" i="10"/>
  <c r="I139" i="10"/>
  <c r="L138" i="10"/>
  <c r="K138" i="10"/>
  <c r="J138" i="10"/>
  <c r="I138" i="10"/>
  <c r="L135" i="10"/>
  <c r="K135" i="10"/>
  <c r="J135" i="10"/>
  <c r="I135" i="10"/>
  <c r="I134" i="10" s="1"/>
  <c r="I133" i="10" s="1"/>
  <c r="I132" i="10" s="1"/>
  <c r="L134" i="10"/>
  <c r="K134" i="10"/>
  <c r="J134" i="10"/>
  <c r="L133" i="10"/>
  <c r="K133" i="10"/>
  <c r="J133" i="10"/>
  <c r="L132" i="10"/>
  <c r="K132" i="10"/>
  <c r="J132" i="10"/>
  <c r="L130" i="10"/>
  <c r="K130" i="10"/>
  <c r="J130" i="10"/>
  <c r="I130" i="10"/>
  <c r="I129" i="10" s="1"/>
  <c r="I128" i="10" s="1"/>
  <c r="L129" i="10"/>
  <c r="K129" i="10"/>
  <c r="J129" i="10"/>
  <c r="L128" i="10"/>
  <c r="K128" i="10"/>
  <c r="J128" i="10"/>
  <c r="L126" i="10"/>
  <c r="K126" i="10"/>
  <c r="J126" i="10"/>
  <c r="I126" i="10"/>
  <c r="I125" i="10" s="1"/>
  <c r="I124" i="10" s="1"/>
  <c r="L125" i="10"/>
  <c r="K125" i="10"/>
  <c r="J125" i="10"/>
  <c r="L124" i="10"/>
  <c r="K124" i="10"/>
  <c r="J124" i="10"/>
  <c r="L122" i="10"/>
  <c r="K122" i="10"/>
  <c r="J122" i="10"/>
  <c r="I122" i="10"/>
  <c r="I121" i="10" s="1"/>
  <c r="I120" i="10" s="1"/>
  <c r="L121" i="10"/>
  <c r="K121" i="10"/>
  <c r="J121" i="10"/>
  <c r="L120" i="10"/>
  <c r="K120" i="10"/>
  <c r="J120" i="10"/>
  <c r="L118" i="10"/>
  <c r="K118" i="10"/>
  <c r="J118" i="10"/>
  <c r="I118" i="10"/>
  <c r="L117" i="10"/>
  <c r="K117" i="10"/>
  <c r="J117" i="10"/>
  <c r="I117" i="10"/>
  <c r="I116" i="10" s="1"/>
  <c r="L116" i="10"/>
  <c r="K116" i="10"/>
  <c r="J116" i="10"/>
  <c r="L113" i="10"/>
  <c r="K113" i="10"/>
  <c r="J113" i="10"/>
  <c r="I113" i="10"/>
  <c r="I112" i="10" s="1"/>
  <c r="I111" i="10" s="1"/>
  <c r="L112" i="10"/>
  <c r="K112" i="10"/>
  <c r="J112" i="10"/>
  <c r="L111" i="10"/>
  <c r="K111" i="10"/>
  <c r="J111" i="10"/>
  <c r="L110" i="10"/>
  <c r="K110" i="10"/>
  <c r="J110" i="10"/>
  <c r="L107" i="10"/>
  <c r="K107" i="10"/>
  <c r="J107" i="10"/>
  <c r="I107" i="10"/>
  <c r="I106" i="10" s="1"/>
  <c r="L106" i="10"/>
  <c r="K106" i="10"/>
  <c r="J106" i="10"/>
  <c r="L103" i="10"/>
  <c r="K103" i="10"/>
  <c r="J103" i="10"/>
  <c r="I103" i="10"/>
  <c r="I102" i="10" s="1"/>
  <c r="I101" i="10" s="1"/>
  <c r="L102" i="10"/>
  <c r="K102" i="10"/>
  <c r="J102" i="10"/>
  <c r="L101" i="10"/>
  <c r="K101" i="10"/>
  <c r="J101" i="10"/>
  <c r="L98" i="10"/>
  <c r="K98" i="10"/>
  <c r="J98" i="10"/>
  <c r="I98" i="10"/>
  <c r="I97" i="10" s="1"/>
  <c r="I96" i="10" s="1"/>
  <c r="L97" i="10"/>
  <c r="K97" i="10"/>
  <c r="J97" i="10"/>
  <c r="L96" i="10"/>
  <c r="K96" i="10"/>
  <c r="J96" i="10"/>
  <c r="L93" i="10"/>
  <c r="K93" i="10"/>
  <c r="J93" i="10"/>
  <c r="I93" i="10"/>
  <c r="I92" i="10" s="1"/>
  <c r="I91" i="10" s="1"/>
  <c r="L92" i="10"/>
  <c r="K92" i="10"/>
  <c r="J92" i="10"/>
  <c r="L91" i="10"/>
  <c r="K91" i="10"/>
  <c r="J91" i="10"/>
  <c r="L90" i="10"/>
  <c r="K90" i="10"/>
  <c r="J90" i="10"/>
  <c r="L86" i="10"/>
  <c r="K86" i="10"/>
  <c r="J86" i="10"/>
  <c r="I86" i="10"/>
  <c r="I85" i="10" s="1"/>
  <c r="I84" i="10" s="1"/>
  <c r="I83" i="10" s="1"/>
  <c r="L85" i="10"/>
  <c r="K85" i="10"/>
  <c r="J85" i="10"/>
  <c r="L84" i="10"/>
  <c r="K84" i="10"/>
  <c r="J84" i="10"/>
  <c r="L83" i="10"/>
  <c r="K83" i="10"/>
  <c r="J83" i="10"/>
  <c r="L81" i="10"/>
  <c r="K81" i="10"/>
  <c r="J81" i="10"/>
  <c r="I81" i="10"/>
  <c r="I80" i="10" s="1"/>
  <c r="I79" i="10" s="1"/>
  <c r="L80" i="10"/>
  <c r="K80" i="10"/>
  <c r="J80" i="10"/>
  <c r="L79" i="10"/>
  <c r="K79" i="10"/>
  <c r="J79" i="10"/>
  <c r="L75" i="10"/>
  <c r="K75" i="10"/>
  <c r="J75" i="10"/>
  <c r="I75" i="10"/>
  <c r="I74" i="10" s="1"/>
  <c r="L74" i="10"/>
  <c r="K74" i="10"/>
  <c r="J74" i="10"/>
  <c r="L70" i="10"/>
  <c r="K70" i="10"/>
  <c r="J70" i="10"/>
  <c r="I70" i="10"/>
  <c r="I69" i="10" s="1"/>
  <c r="L69" i="10"/>
  <c r="K69" i="10"/>
  <c r="J69" i="10"/>
  <c r="L65" i="10"/>
  <c r="K65" i="10"/>
  <c r="J65" i="10"/>
  <c r="I65" i="10"/>
  <c r="I64" i="10" s="1"/>
  <c r="I63" i="10" s="1"/>
  <c r="I62" i="10" s="1"/>
  <c r="L64" i="10"/>
  <c r="K64" i="10"/>
  <c r="J64" i="10"/>
  <c r="L63" i="10"/>
  <c r="K63" i="10"/>
  <c r="J63" i="10"/>
  <c r="L62" i="10"/>
  <c r="K62" i="10"/>
  <c r="J62" i="10"/>
  <c r="L45" i="10"/>
  <c r="K45" i="10"/>
  <c r="J45" i="10"/>
  <c r="I45" i="10"/>
  <c r="I44" i="10" s="1"/>
  <c r="I43" i="10" s="1"/>
  <c r="I42" i="10" s="1"/>
  <c r="L44" i="10"/>
  <c r="K44" i="10"/>
  <c r="J44" i="10"/>
  <c r="L43" i="10"/>
  <c r="K43" i="10"/>
  <c r="J43" i="10"/>
  <c r="L42" i="10"/>
  <c r="K42" i="10"/>
  <c r="J42" i="10"/>
  <c r="L40" i="10"/>
  <c r="K40" i="10"/>
  <c r="J40" i="10"/>
  <c r="I40" i="10"/>
  <c r="L39" i="10"/>
  <c r="K39" i="10"/>
  <c r="J39" i="10"/>
  <c r="I39" i="10"/>
  <c r="I38" i="10" s="1"/>
  <c r="L38" i="10"/>
  <c r="K38" i="10"/>
  <c r="J38" i="10"/>
  <c r="L36" i="10"/>
  <c r="K36" i="10"/>
  <c r="J36" i="10"/>
  <c r="I36" i="10"/>
  <c r="L34" i="10"/>
  <c r="K34" i="10"/>
  <c r="J34" i="10"/>
  <c r="I34" i="10"/>
  <c r="I33" i="10" s="1"/>
  <c r="I32" i="10" s="1"/>
  <c r="L33" i="10"/>
  <c r="K33" i="10"/>
  <c r="J33" i="10"/>
  <c r="L32" i="10"/>
  <c r="K32" i="10"/>
  <c r="J32" i="10"/>
  <c r="L31" i="10"/>
  <c r="K31" i="10"/>
  <c r="J31" i="10"/>
  <c r="L30" i="10"/>
  <c r="L360" i="10" s="1"/>
  <c r="K30" i="10"/>
  <c r="K360" i="10" s="1"/>
  <c r="J30" i="10"/>
  <c r="J360" i="10" s="1"/>
  <c r="I161" i="10" l="1"/>
  <c r="I90" i="10"/>
  <c r="I110" i="10"/>
  <c r="I179" i="10"/>
  <c r="I178" i="10" s="1"/>
  <c r="I31" i="10"/>
  <c r="I30" i="10" s="1"/>
  <c r="I166" i="10"/>
  <c r="I208" i="10"/>
  <c r="I231" i="10"/>
  <c r="I230" i="10" s="1"/>
  <c r="I177" i="10" l="1"/>
  <c r="I360" i="10" s="1"/>
  <c r="L357" i="9" l="1"/>
  <c r="K357" i="9"/>
  <c r="J357" i="9"/>
  <c r="I357" i="9"/>
  <c r="L356" i="9"/>
  <c r="K356" i="9"/>
  <c r="J356" i="9"/>
  <c r="I356" i="9"/>
  <c r="L354" i="9"/>
  <c r="K354" i="9"/>
  <c r="J354" i="9"/>
  <c r="I354" i="9"/>
  <c r="L353" i="9"/>
  <c r="K353" i="9"/>
  <c r="J353" i="9"/>
  <c r="I353" i="9"/>
  <c r="L351" i="9"/>
  <c r="K351" i="9"/>
  <c r="J351" i="9"/>
  <c r="I351" i="9"/>
  <c r="L350" i="9"/>
  <c r="K350" i="9"/>
  <c r="J350" i="9"/>
  <c r="I350" i="9"/>
  <c r="L347" i="9"/>
  <c r="K347" i="9"/>
  <c r="J347" i="9"/>
  <c r="I347" i="9"/>
  <c r="L346" i="9"/>
  <c r="K346" i="9"/>
  <c r="J346" i="9"/>
  <c r="I346" i="9"/>
  <c r="L343" i="9"/>
  <c r="K343" i="9"/>
  <c r="J343" i="9"/>
  <c r="I343" i="9"/>
  <c r="L342" i="9"/>
  <c r="K342" i="9"/>
  <c r="J342" i="9"/>
  <c r="I342" i="9"/>
  <c r="L339" i="9"/>
  <c r="K339" i="9"/>
  <c r="J339" i="9"/>
  <c r="I339" i="9"/>
  <c r="L338" i="9"/>
  <c r="K338" i="9"/>
  <c r="J338" i="9"/>
  <c r="I338" i="9"/>
  <c r="L335" i="9"/>
  <c r="K335" i="9"/>
  <c r="J335" i="9"/>
  <c r="I335" i="9"/>
  <c r="L332" i="9"/>
  <c r="K332" i="9"/>
  <c r="J332" i="9"/>
  <c r="I332" i="9"/>
  <c r="P330" i="9"/>
  <c r="O330" i="9"/>
  <c r="N330" i="9"/>
  <c r="M330" i="9"/>
  <c r="L330" i="9"/>
  <c r="K330" i="9"/>
  <c r="J330" i="9"/>
  <c r="I330" i="9"/>
  <c r="L329" i="9"/>
  <c r="K329" i="9"/>
  <c r="J329" i="9"/>
  <c r="I329" i="9"/>
  <c r="L328" i="9"/>
  <c r="K328" i="9"/>
  <c r="J328" i="9"/>
  <c r="I328" i="9"/>
  <c r="L325" i="9"/>
  <c r="K325" i="9"/>
  <c r="J325" i="9"/>
  <c r="I325" i="9"/>
  <c r="L324" i="9"/>
  <c r="K324" i="9"/>
  <c r="J324" i="9"/>
  <c r="I324" i="9"/>
  <c r="L322" i="9"/>
  <c r="K322" i="9"/>
  <c r="J322" i="9"/>
  <c r="I322" i="9"/>
  <c r="L321" i="9"/>
  <c r="K321" i="9"/>
  <c r="J321" i="9"/>
  <c r="I321" i="9"/>
  <c r="L319" i="9"/>
  <c r="K319" i="9"/>
  <c r="J319" i="9"/>
  <c r="I319" i="9"/>
  <c r="L318" i="9"/>
  <c r="K318" i="9"/>
  <c r="J318" i="9"/>
  <c r="I318" i="9"/>
  <c r="L315" i="9"/>
  <c r="K315" i="9"/>
  <c r="J315" i="9"/>
  <c r="I315" i="9"/>
  <c r="L314" i="9"/>
  <c r="K314" i="9"/>
  <c r="J314" i="9"/>
  <c r="I314" i="9"/>
  <c r="L311" i="9"/>
  <c r="K311" i="9"/>
  <c r="J311" i="9"/>
  <c r="I311" i="9"/>
  <c r="L310" i="9"/>
  <c r="K310" i="9"/>
  <c r="J310" i="9"/>
  <c r="I310" i="9"/>
  <c r="L307" i="9"/>
  <c r="K307" i="9"/>
  <c r="J307" i="9"/>
  <c r="I307" i="9"/>
  <c r="L306" i="9"/>
  <c r="K306" i="9"/>
  <c r="J306" i="9"/>
  <c r="I306" i="9"/>
  <c r="L303" i="9"/>
  <c r="K303" i="9"/>
  <c r="J303" i="9"/>
  <c r="I303" i="9"/>
  <c r="L300" i="9"/>
  <c r="K300" i="9"/>
  <c r="J300" i="9"/>
  <c r="I300" i="9"/>
  <c r="L298" i="9"/>
  <c r="K298" i="9"/>
  <c r="J298" i="9"/>
  <c r="I298" i="9"/>
  <c r="L297" i="9"/>
  <c r="K297" i="9"/>
  <c r="J297" i="9"/>
  <c r="I297" i="9"/>
  <c r="L296" i="9"/>
  <c r="K296" i="9"/>
  <c r="J296" i="9"/>
  <c r="I296" i="9"/>
  <c r="L295" i="9"/>
  <c r="K295" i="9"/>
  <c r="J295" i="9"/>
  <c r="I295" i="9"/>
  <c r="L292" i="9"/>
  <c r="K292" i="9"/>
  <c r="J292" i="9"/>
  <c r="I292" i="9"/>
  <c r="L291" i="9"/>
  <c r="K291" i="9"/>
  <c r="J291" i="9"/>
  <c r="I291" i="9"/>
  <c r="L289" i="9"/>
  <c r="K289" i="9"/>
  <c r="J289" i="9"/>
  <c r="I289" i="9"/>
  <c r="L288" i="9"/>
  <c r="K288" i="9"/>
  <c r="J288" i="9"/>
  <c r="I288" i="9"/>
  <c r="L286" i="9"/>
  <c r="K286" i="9"/>
  <c r="J286" i="9"/>
  <c r="I286" i="9"/>
  <c r="L285" i="9"/>
  <c r="K285" i="9"/>
  <c r="J285" i="9"/>
  <c r="I285" i="9"/>
  <c r="L282" i="9"/>
  <c r="K282" i="9"/>
  <c r="J282" i="9"/>
  <c r="I282" i="9"/>
  <c r="L281" i="9"/>
  <c r="K281" i="9"/>
  <c r="J281" i="9"/>
  <c r="I281" i="9"/>
  <c r="L278" i="9"/>
  <c r="K278" i="9"/>
  <c r="J278" i="9"/>
  <c r="I278" i="9"/>
  <c r="L277" i="9"/>
  <c r="K277" i="9"/>
  <c r="J277" i="9"/>
  <c r="I277" i="9"/>
  <c r="L274" i="9"/>
  <c r="K274" i="9"/>
  <c r="J274" i="9"/>
  <c r="I274" i="9"/>
  <c r="L273" i="9"/>
  <c r="K273" i="9"/>
  <c r="J273" i="9"/>
  <c r="I273" i="9"/>
  <c r="L270" i="9"/>
  <c r="K270" i="9"/>
  <c r="J270" i="9"/>
  <c r="I270" i="9"/>
  <c r="L267" i="9"/>
  <c r="K267" i="9"/>
  <c r="J267" i="9"/>
  <c r="I267" i="9"/>
  <c r="L265" i="9"/>
  <c r="K265" i="9"/>
  <c r="J265" i="9"/>
  <c r="I265" i="9"/>
  <c r="L264" i="9"/>
  <c r="K264" i="9"/>
  <c r="J264" i="9"/>
  <c r="I264" i="9"/>
  <c r="L263" i="9"/>
  <c r="K263" i="9"/>
  <c r="J263" i="9"/>
  <c r="I263" i="9"/>
  <c r="L260" i="9"/>
  <c r="K260" i="9"/>
  <c r="J260" i="9"/>
  <c r="I260" i="9"/>
  <c r="L259" i="9"/>
  <c r="K259" i="9"/>
  <c r="J259" i="9"/>
  <c r="I259" i="9"/>
  <c r="L257" i="9"/>
  <c r="K257" i="9"/>
  <c r="J257" i="9"/>
  <c r="I257" i="9"/>
  <c r="L256" i="9"/>
  <c r="K256" i="9"/>
  <c r="J256" i="9"/>
  <c r="I256" i="9"/>
  <c r="L254" i="9"/>
  <c r="K254" i="9"/>
  <c r="J254" i="9"/>
  <c r="I254" i="9"/>
  <c r="L253" i="9"/>
  <c r="K253" i="9"/>
  <c r="J253" i="9"/>
  <c r="I253" i="9"/>
  <c r="L250" i="9"/>
  <c r="K250" i="9"/>
  <c r="J250" i="9"/>
  <c r="I250" i="9"/>
  <c r="L249" i="9"/>
  <c r="K249" i="9"/>
  <c r="J249" i="9"/>
  <c r="I249" i="9"/>
  <c r="L246" i="9"/>
  <c r="K246" i="9"/>
  <c r="J246" i="9"/>
  <c r="I246" i="9"/>
  <c r="L245" i="9"/>
  <c r="K245" i="9"/>
  <c r="J245" i="9"/>
  <c r="I245" i="9"/>
  <c r="L242" i="9"/>
  <c r="K242" i="9"/>
  <c r="J242" i="9"/>
  <c r="I242" i="9"/>
  <c r="L241" i="9"/>
  <c r="K241" i="9"/>
  <c r="J241" i="9"/>
  <c r="I241" i="9"/>
  <c r="L238" i="9"/>
  <c r="K238" i="9"/>
  <c r="J238" i="9"/>
  <c r="I238" i="9"/>
  <c r="L235" i="9"/>
  <c r="K235" i="9"/>
  <c r="J235" i="9"/>
  <c r="I235" i="9"/>
  <c r="L233" i="9"/>
  <c r="K233" i="9"/>
  <c r="J233" i="9"/>
  <c r="I233" i="9"/>
  <c r="L232" i="9"/>
  <c r="K232" i="9"/>
  <c r="J232" i="9"/>
  <c r="I232" i="9"/>
  <c r="L231" i="9"/>
  <c r="K231" i="9"/>
  <c r="J231" i="9"/>
  <c r="I231" i="9"/>
  <c r="L230" i="9"/>
  <c r="K230" i="9"/>
  <c r="J230" i="9"/>
  <c r="I230" i="9"/>
  <c r="L226" i="9"/>
  <c r="K226" i="9"/>
  <c r="J226" i="9"/>
  <c r="I226" i="9"/>
  <c r="L225" i="9"/>
  <c r="K225" i="9"/>
  <c r="J225" i="9"/>
  <c r="I225" i="9"/>
  <c r="L224" i="9"/>
  <c r="K224" i="9"/>
  <c r="J224" i="9"/>
  <c r="I224" i="9"/>
  <c r="L222" i="9"/>
  <c r="K222" i="9"/>
  <c r="J222" i="9"/>
  <c r="I222" i="9"/>
  <c r="L221" i="9"/>
  <c r="K221" i="9"/>
  <c r="J221" i="9"/>
  <c r="I221" i="9"/>
  <c r="L220" i="9"/>
  <c r="K220" i="9"/>
  <c r="J220" i="9"/>
  <c r="I220" i="9"/>
  <c r="P213" i="9"/>
  <c r="O213" i="9"/>
  <c r="N213" i="9"/>
  <c r="M213" i="9"/>
  <c r="L213" i="9"/>
  <c r="K213" i="9"/>
  <c r="J213" i="9"/>
  <c r="I213" i="9"/>
  <c r="L212" i="9"/>
  <c r="K212" i="9"/>
  <c r="J212" i="9"/>
  <c r="I212" i="9"/>
  <c r="L210" i="9"/>
  <c r="K210" i="9"/>
  <c r="J210" i="9"/>
  <c r="I210" i="9"/>
  <c r="L209" i="9"/>
  <c r="K209" i="9"/>
  <c r="J209" i="9"/>
  <c r="I209" i="9"/>
  <c r="L208" i="9"/>
  <c r="K208" i="9"/>
  <c r="J208" i="9"/>
  <c r="I208" i="9"/>
  <c r="L203" i="9"/>
  <c r="K203" i="9"/>
  <c r="J203" i="9"/>
  <c r="I203" i="9"/>
  <c r="L202" i="9"/>
  <c r="K202" i="9"/>
  <c r="J202" i="9"/>
  <c r="I202" i="9"/>
  <c r="L201" i="9"/>
  <c r="K201" i="9"/>
  <c r="J201" i="9"/>
  <c r="I201" i="9"/>
  <c r="L199" i="9"/>
  <c r="K199" i="9"/>
  <c r="J199" i="9"/>
  <c r="I199" i="9"/>
  <c r="L198" i="9"/>
  <c r="K198" i="9"/>
  <c r="J198" i="9"/>
  <c r="I198" i="9"/>
  <c r="L194" i="9"/>
  <c r="K194" i="9"/>
  <c r="J194" i="9"/>
  <c r="I194" i="9"/>
  <c r="L193" i="9"/>
  <c r="K193" i="9"/>
  <c r="J193" i="9"/>
  <c r="I193" i="9"/>
  <c r="L189" i="9"/>
  <c r="K189" i="9"/>
  <c r="J189" i="9"/>
  <c r="I189" i="9"/>
  <c r="L188" i="9"/>
  <c r="K188" i="9"/>
  <c r="J188" i="9"/>
  <c r="I188" i="9"/>
  <c r="L184" i="9"/>
  <c r="K184" i="9"/>
  <c r="J184" i="9"/>
  <c r="I184" i="9"/>
  <c r="L183" i="9"/>
  <c r="K183" i="9"/>
  <c r="J183" i="9"/>
  <c r="I183" i="9"/>
  <c r="L181" i="9"/>
  <c r="K181" i="9"/>
  <c r="J181" i="9"/>
  <c r="I181" i="9"/>
  <c r="L180" i="9"/>
  <c r="K180" i="9"/>
  <c r="J180" i="9"/>
  <c r="I180" i="9"/>
  <c r="L179" i="9"/>
  <c r="K179" i="9"/>
  <c r="J179" i="9"/>
  <c r="I179" i="9"/>
  <c r="L178" i="9"/>
  <c r="K178" i="9"/>
  <c r="J178" i="9"/>
  <c r="I178" i="9"/>
  <c r="L177" i="9"/>
  <c r="K177" i="9"/>
  <c r="J177" i="9"/>
  <c r="I177" i="9"/>
  <c r="L173" i="9"/>
  <c r="K173" i="9"/>
  <c r="J173" i="9"/>
  <c r="I173" i="9"/>
  <c r="L172" i="9"/>
  <c r="K172" i="9"/>
  <c r="J172" i="9"/>
  <c r="I172" i="9"/>
  <c r="L168" i="9"/>
  <c r="K168" i="9"/>
  <c r="J168" i="9"/>
  <c r="I168" i="9"/>
  <c r="L167" i="9"/>
  <c r="K167" i="9"/>
  <c r="J167" i="9"/>
  <c r="I167" i="9"/>
  <c r="L166" i="9"/>
  <c r="K166" i="9"/>
  <c r="J166" i="9"/>
  <c r="I166" i="9"/>
  <c r="L164" i="9"/>
  <c r="K164" i="9"/>
  <c r="J164" i="9"/>
  <c r="I164" i="9"/>
  <c r="L163" i="9"/>
  <c r="K163" i="9"/>
  <c r="J163" i="9"/>
  <c r="I163" i="9"/>
  <c r="L162" i="9"/>
  <c r="K162" i="9"/>
  <c r="J162" i="9"/>
  <c r="I162" i="9"/>
  <c r="L161" i="9"/>
  <c r="K161" i="9"/>
  <c r="J161" i="9"/>
  <c r="I161" i="9"/>
  <c r="L159" i="9"/>
  <c r="K159" i="9"/>
  <c r="J159" i="9"/>
  <c r="I159" i="9"/>
  <c r="L158" i="9"/>
  <c r="K158" i="9"/>
  <c r="J158" i="9"/>
  <c r="I158" i="9"/>
  <c r="L154" i="9"/>
  <c r="K154" i="9"/>
  <c r="J154" i="9"/>
  <c r="I154" i="9"/>
  <c r="L153" i="9"/>
  <c r="K153" i="9"/>
  <c r="J153" i="9"/>
  <c r="I153" i="9"/>
  <c r="L152" i="9"/>
  <c r="K152" i="9"/>
  <c r="J152" i="9"/>
  <c r="I152" i="9"/>
  <c r="L151" i="9"/>
  <c r="K151" i="9"/>
  <c r="J151" i="9"/>
  <c r="I151" i="9"/>
  <c r="L148" i="9"/>
  <c r="K148" i="9"/>
  <c r="J148" i="9"/>
  <c r="I148" i="9"/>
  <c r="L147" i="9"/>
  <c r="K147" i="9"/>
  <c r="J147" i="9"/>
  <c r="I147" i="9"/>
  <c r="L146" i="9"/>
  <c r="K146" i="9"/>
  <c r="J146" i="9"/>
  <c r="I146" i="9"/>
  <c r="L144" i="9"/>
  <c r="K144" i="9"/>
  <c r="J144" i="9"/>
  <c r="I144" i="9"/>
  <c r="L143" i="9"/>
  <c r="K143" i="9"/>
  <c r="J143" i="9"/>
  <c r="I143" i="9"/>
  <c r="L140" i="9"/>
  <c r="K140" i="9"/>
  <c r="J140" i="9"/>
  <c r="I140" i="9"/>
  <c r="L139" i="9"/>
  <c r="K139" i="9"/>
  <c r="J139" i="9"/>
  <c r="I139" i="9"/>
  <c r="L138" i="9"/>
  <c r="K138" i="9"/>
  <c r="J138" i="9"/>
  <c r="I138" i="9"/>
  <c r="L135" i="9"/>
  <c r="K135" i="9"/>
  <c r="J135" i="9"/>
  <c r="I135" i="9"/>
  <c r="L134" i="9"/>
  <c r="K134" i="9"/>
  <c r="J134" i="9"/>
  <c r="I134" i="9"/>
  <c r="L133" i="9"/>
  <c r="K133" i="9"/>
  <c r="J133" i="9"/>
  <c r="I133" i="9"/>
  <c r="L132" i="9"/>
  <c r="K132" i="9"/>
  <c r="J132" i="9"/>
  <c r="I132" i="9"/>
  <c r="L130" i="9"/>
  <c r="K130" i="9"/>
  <c r="J130" i="9"/>
  <c r="I130" i="9"/>
  <c r="L129" i="9"/>
  <c r="K129" i="9"/>
  <c r="J129" i="9"/>
  <c r="I129" i="9"/>
  <c r="L128" i="9"/>
  <c r="K128" i="9"/>
  <c r="J128" i="9"/>
  <c r="I128" i="9"/>
  <c r="L126" i="9"/>
  <c r="K126" i="9"/>
  <c r="J126" i="9"/>
  <c r="I126" i="9"/>
  <c r="L125" i="9"/>
  <c r="K125" i="9"/>
  <c r="J125" i="9"/>
  <c r="I125" i="9"/>
  <c r="L124" i="9"/>
  <c r="K124" i="9"/>
  <c r="J124" i="9"/>
  <c r="I124" i="9"/>
  <c r="L122" i="9"/>
  <c r="K122" i="9"/>
  <c r="J122" i="9"/>
  <c r="I122" i="9"/>
  <c r="L121" i="9"/>
  <c r="K121" i="9"/>
  <c r="J121" i="9"/>
  <c r="I121" i="9"/>
  <c r="L120" i="9"/>
  <c r="K120" i="9"/>
  <c r="J120" i="9"/>
  <c r="I120" i="9"/>
  <c r="L118" i="9"/>
  <c r="K118" i="9"/>
  <c r="J118" i="9"/>
  <c r="I118" i="9"/>
  <c r="L117" i="9"/>
  <c r="K117" i="9"/>
  <c r="J117" i="9"/>
  <c r="I117" i="9"/>
  <c r="L116" i="9"/>
  <c r="K116" i="9"/>
  <c r="J116" i="9"/>
  <c r="I116" i="9"/>
  <c r="L113" i="9"/>
  <c r="K113" i="9"/>
  <c r="J113" i="9"/>
  <c r="I113" i="9"/>
  <c r="L112" i="9"/>
  <c r="K112" i="9"/>
  <c r="J112" i="9"/>
  <c r="I112" i="9"/>
  <c r="L111" i="9"/>
  <c r="K111" i="9"/>
  <c r="J111" i="9"/>
  <c r="I111" i="9"/>
  <c r="L110" i="9"/>
  <c r="K110" i="9"/>
  <c r="J110" i="9"/>
  <c r="I110" i="9"/>
  <c r="L107" i="9"/>
  <c r="K107" i="9"/>
  <c r="J107" i="9"/>
  <c r="I107" i="9"/>
  <c r="L106" i="9"/>
  <c r="K106" i="9"/>
  <c r="J106" i="9"/>
  <c r="I106" i="9"/>
  <c r="L103" i="9"/>
  <c r="K103" i="9"/>
  <c r="J103" i="9"/>
  <c r="I103" i="9"/>
  <c r="L102" i="9"/>
  <c r="K102" i="9"/>
  <c r="J102" i="9"/>
  <c r="I102" i="9"/>
  <c r="L101" i="9"/>
  <c r="K101" i="9"/>
  <c r="J101" i="9"/>
  <c r="I101" i="9"/>
  <c r="L98" i="9"/>
  <c r="K98" i="9"/>
  <c r="J98" i="9"/>
  <c r="I98" i="9"/>
  <c r="L97" i="9"/>
  <c r="K97" i="9"/>
  <c r="J97" i="9"/>
  <c r="I97" i="9"/>
  <c r="L96" i="9"/>
  <c r="K96" i="9"/>
  <c r="J96" i="9"/>
  <c r="I96" i="9"/>
  <c r="L93" i="9"/>
  <c r="K93" i="9"/>
  <c r="J93" i="9"/>
  <c r="I93" i="9"/>
  <c r="L92" i="9"/>
  <c r="K92" i="9"/>
  <c r="J92" i="9"/>
  <c r="I92" i="9"/>
  <c r="L91" i="9"/>
  <c r="K91" i="9"/>
  <c r="J91" i="9"/>
  <c r="I91" i="9"/>
  <c r="L90" i="9"/>
  <c r="K90" i="9"/>
  <c r="J90" i="9"/>
  <c r="I90" i="9"/>
  <c r="L86" i="9"/>
  <c r="K86" i="9"/>
  <c r="J86" i="9"/>
  <c r="I86" i="9"/>
  <c r="L85" i="9"/>
  <c r="K85" i="9"/>
  <c r="J85" i="9"/>
  <c r="I85" i="9"/>
  <c r="L84" i="9"/>
  <c r="K84" i="9"/>
  <c r="J84" i="9"/>
  <c r="I84" i="9"/>
  <c r="L83" i="9"/>
  <c r="K83" i="9"/>
  <c r="J83" i="9"/>
  <c r="I83" i="9"/>
  <c r="L81" i="9"/>
  <c r="K81" i="9"/>
  <c r="J81" i="9"/>
  <c r="I81" i="9"/>
  <c r="L80" i="9"/>
  <c r="K80" i="9"/>
  <c r="J80" i="9"/>
  <c r="I80" i="9"/>
  <c r="L79" i="9"/>
  <c r="K79" i="9"/>
  <c r="J79" i="9"/>
  <c r="I79" i="9"/>
  <c r="L75" i="9"/>
  <c r="K75" i="9"/>
  <c r="J75" i="9"/>
  <c r="I75" i="9"/>
  <c r="L74" i="9"/>
  <c r="K74" i="9"/>
  <c r="J74" i="9"/>
  <c r="I74" i="9"/>
  <c r="L70" i="9"/>
  <c r="K70" i="9"/>
  <c r="J70" i="9"/>
  <c r="I70" i="9"/>
  <c r="L69" i="9"/>
  <c r="K69" i="9"/>
  <c r="J69" i="9"/>
  <c r="I69" i="9"/>
  <c r="L65" i="9"/>
  <c r="K65" i="9"/>
  <c r="J65" i="9"/>
  <c r="I65" i="9"/>
  <c r="L64" i="9"/>
  <c r="K64" i="9"/>
  <c r="J64" i="9"/>
  <c r="I64" i="9"/>
  <c r="L63" i="9"/>
  <c r="K63" i="9"/>
  <c r="J63" i="9"/>
  <c r="I63" i="9"/>
  <c r="L62" i="9"/>
  <c r="K62" i="9"/>
  <c r="J62" i="9"/>
  <c r="I62" i="9"/>
  <c r="L45" i="9"/>
  <c r="K45" i="9"/>
  <c r="J45" i="9"/>
  <c r="I45" i="9"/>
  <c r="L44" i="9"/>
  <c r="K44" i="9"/>
  <c r="J44" i="9"/>
  <c r="I44" i="9"/>
  <c r="L43" i="9"/>
  <c r="K43" i="9"/>
  <c r="J43" i="9"/>
  <c r="I43" i="9"/>
  <c r="L42" i="9"/>
  <c r="K42" i="9"/>
  <c r="J42" i="9"/>
  <c r="I42" i="9"/>
  <c r="L40" i="9"/>
  <c r="K40" i="9"/>
  <c r="J40" i="9"/>
  <c r="I40" i="9"/>
  <c r="L39" i="9"/>
  <c r="K39" i="9"/>
  <c r="J39" i="9"/>
  <c r="I39" i="9"/>
  <c r="I38" i="9" s="1"/>
  <c r="L38" i="9"/>
  <c r="K38" i="9"/>
  <c r="J38" i="9"/>
  <c r="L36" i="9"/>
  <c r="K36" i="9"/>
  <c r="J36" i="9"/>
  <c r="I36" i="9"/>
  <c r="L34" i="9"/>
  <c r="K34" i="9"/>
  <c r="J34" i="9"/>
  <c r="I34" i="9"/>
  <c r="L33" i="9"/>
  <c r="K33" i="9"/>
  <c r="J33" i="9"/>
  <c r="I33" i="9"/>
  <c r="I32" i="9" s="1"/>
  <c r="L32" i="9"/>
  <c r="K32" i="9"/>
  <c r="J32" i="9"/>
  <c r="L31" i="9"/>
  <c r="K31" i="9"/>
  <c r="J31" i="9"/>
  <c r="L30" i="9"/>
  <c r="L360" i="9" s="1"/>
  <c r="K30" i="9"/>
  <c r="K360" i="9" s="1"/>
  <c r="J30" i="9"/>
  <c r="J360" i="9" s="1"/>
  <c r="I31" i="9" l="1"/>
  <c r="I30" i="9" s="1"/>
  <c r="I360" i="9" s="1"/>
  <c r="L357" i="8" l="1"/>
  <c r="K357" i="8"/>
  <c r="J357" i="8"/>
  <c r="I357" i="8"/>
  <c r="L356" i="8"/>
  <c r="K356" i="8"/>
  <c r="J356" i="8"/>
  <c r="I356" i="8"/>
  <c r="L354" i="8"/>
  <c r="K354" i="8"/>
  <c r="J354" i="8"/>
  <c r="I354" i="8"/>
  <c r="L353" i="8"/>
  <c r="K353" i="8"/>
  <c r="J353" i="8"/>
  <c r="I353" i="8"/>
  <c r="L351" i="8"/>
  <c r="K351" i="8"/>
  <c r="J351" i="8"/>
  <c r="I351" i="8"/>
  <c r="L350" i="8"/>
  <c r="K350" i="8"/>
  <c r="J350" i="8"/>
  <c r="I350" i="8"/>
  <c r="L347" i="8"/>
  <c r="K347" i="8"/>
  <c r="J347" i="8"/>
  <c r="I347" i="8"/>
  <c r="L346" i="8"/>
  <c r="K346" i="8"/>
  <c r="J346" i="8"/>
  <c r="I346" i="8"/>
  <c r="L343" i="8"/>
  <c r="K343" i="8"/>
  <c r="J343" i="8"/>
  <c r="I343" i="8"/>
  <c r="L342" i="8"/>
  <c r="K342" i="8"/>
  <c r="J342" i="8"/>
  <c r="I342" i="8"/>
  <c r="L339" i="8"/>
  <c r="K339" i="8"/>
  <c r="J339" i="8"/>
  <c r="I339" i="8"/>
  <c r="L338" i="8"/>
  <c r="K338" i="8"/>
  <c r="J338" i="8"/>
  <c r="I338" i="8"/>
  <c r="L335" i="8"/>
  <c r="K335" i="8"/>
  <c r="J335" i="8"/>
  <c r="I335" i="8"/>
  <c r="L332" i="8"/>
  <c r="K332" i="8"/>
  <c r="J332" i="8"/>
  <c r="I332" i="8"/>
  <c r="P330" i="8"/>
  <c r="O330" i="8"/>
  <c r="N330" i="8"/>
  <c r="M330" i="8"/>
  <c r="L330" i="8"/>
  <c r="K330" i="8"/>
  <c r="J330" i="8"/>
  <c r="I330" i="8"/>
  <c r="L329" i="8"/>
  <c r="K329" i="8"/>
  <c r="J329" i="8"/>
  <c r="I329" i="8"/>
  <c r="L328" i="8"/>
  <c r="K328" i="8"/>
  <c r="J328" i="8"/>
  <c r="I328" i="8"/>
  <c r="L325" i="8"/>
  <c r="K325" i="8"/>
  <c r="J325" i="8"/>
  <c r="I325" i="8"/>
  <c r="L324" i="8"/>
  <c r="K324" i="8"/>
  <c r="J324" i="8"/>
  <c r="I324" i="8"/>
  <c r="L322" i="8"/>
  <c r="K322" i="8"/>
  <c r="J322" i="8"/>
  <c r="I322" i="8"/>
  <c r="L321" i="8"/>
  <c r="K321" i="8"/>
  <c r="J321" i="8"/>
  <c r="I321" i="8"/>
  <c r="L319" i="8"/>
  <c r="K319" i="8"/>
  <c r="J319" i="8"/>
  <c r="I319" i="8"/>
  <c r="L318" i="8"/>
  <c r="K318" i="8"/>
  <c r="J318" i="8"/>
  <c r="I318" i="8"/>
  <c r="L315" i="8"/>
  <c r="K315" i="8"/>
  <c r="J315" i="8"/>
  <c r="I315" i="8"/>
  <c r="L314" i="8"/>
  <c r="K314" i="8"/>
  <c r="J314" i="8"/>
  <c r="I314" i="8"/>
  <c r="L311" i="8"/>
  <c r="K311" i="8"/>
  <c r="J311" i="8"/>
  <c r="I311" i="8"/>
  <c r="L310" i="8"/>
  <c r="K310" i="8"/>
  <c r="J310" i="8"/>
  <c r="I310" i="8"/>
  <c r="L307" i="8"/>
  <c r="K307" i="8"/>
  <c r="J307" i="8"/>
  <c r="I307" i="8"/>
  <c r="L306" i="8"/>
  <c r="K306" i="8"/>
  <c r="J306" i="8"/>
  <c r="I306" i="8"/>
  <c r="L303" i="8"/>
  <c r="K303" i="8"/>
  <c r="J303" i="8"/>
  <c r="I303" i="8"/>
  <c r="L300" i="8"/>
  <c r="K300" i="8"/>
  <c r="J300" i="8"/>
  <c r="I300" i="8"/>
  <c r="L298" i="8"/>
  <c r="K298" i="8"/>
  <c r="J298" i="8"/>
  <c r="I298" i="8"/>
  <c r="L297" i="8"/>
  <c r="K297" i="8"/>
  <c r="J297" i="8"/>
  <c r="I297" i="8"/>
  <c r="L296" i="8"/>
  <c r="K296" i="8"/>
  <c r="J296" i="8"/>
  <c r="I296" i="8"/>
  <c r="L295" i="8"/>
  <c r="K295" i="8"/>
  <c r="J295" i="8"/>
  <c r="I295" i="8"/>
  <c r="L292" i="8"/>
  <c r="K292" i="8"/>
  <c r="J292" i="8"/>
  <c r="I292" i="8"/>
  <c r="L291" i="8"/>
  <c r="K291" i="8"/>
  <c r="J291" i="8"/>
  <c r="I291" i="8"/>
  <c r="L289" i="8"/>
  <c r="K289" i="8"/>
  <c r="J289" i="8"/>
  <c r="I289" i="8"/>
  <c r="L288" i="8"/>
  <c r="K288" i="8"/>
  <c r="J288" i="8"/>
  <c r="I288" i="8"/>
  <c r="L286" i="8"/>
  <c r="K286" i="8"/>
  <c r="J286" i="8"/>
  <c r="I286" i="8"/>
  <c r="L285" i="8"/>
  <c r="K285" i="8"/>
  <c r="J285" i="8"/>
  <c r="I285" i="8"/>
  <c r="L282" i="8"/>
  <c r="K282" i="8"/>
  <c r="J282" i="8"/>
  <c r="I282" i="8"/>
  <c r="L281" i="8"/>
  <c r="K281" i="8"/>
  <c r="J281" i="8"/>
  <c r="I281" i="8"/>
  <c r="L278" i="8"/>
  <c r="K278" i="8"/>
  <c r="J278" i="8"/>
  <c r="I278" i="8"/>
  <c r="L277" i="8"/>
  <c r="K277" i="8"/>
  <c r="J277" i="8"/>
  <c r="I277" i="8"/>
  <c r="L274" i="8"/>
  <c r="K274" i="8"/>
  <c r="J274" i="8"/>
  <c r="I274" i="8"/>
  <c r="L273" i="8"/>
  <c r="K273" i="8"/>
  <c r="J273" i="8"/>
  <c r="I273" i="8"/>
  <c r="L270" i="8"/>
  <c r="K270" i="8"/>
  <c r="J270" i="8"/>
  <c r="I270" i="8"/>
  <c r="L267" i="8"/>
  <c r="K267" i="8"/>
  <c r="J267" i="8"/>
  <c r="I267" i="8"/>
  <c r="L265" i="8"/>
  <c r="K265" i="8"/>
  <c r="J265" i="8"/>
  <c r="I265" i="8"/>
  <c r="L264" i="8"/>
  <c r="K264" i="8"/>
  <c r="J264" i="8"/>
  <c r="I264" i="8"/>
  <c r="L263" i="8"/>
  <c r="K263" i="8"/>
  <c r="J263" i="8"/>
  <c r="I263" i="8"/>
  <c r="L260" i="8"/>
  <c r="K260" i="8"/>
  <c r="J260" i="8"/>
  <c r="I260" i="8"/>
  <c r="L259" i="8"/>
  <c r="K259" i="8"/>
  <c r="J259" i="8"/>
  <c r="I259" i="8"/>
  <c r="L257" i="8"/>
  <c r="K257" i="8"/>
  <c r="J257" i="8"/>
  <c r="I257" i="8"/>
  <c r="L256" i="8"/>
  <c r="K256" i="8"/>
  <c r="J256" i="8"/>
  <c r="I256" i="8"/>
  <c r="L254" i="8"/>
  <c r="K254" i="8"/>
  <c r="J254" i="8"/>
  <c r="I254" i="8"/>
  <c r="L253" i="8"/>
  <c r="K253" i="8"/>
  <c r="J253" i="8"/>
  <c r="I253" i="8"/>
  <c r="L250" i="8"/>
  <c r="K250" i="8"/>
  <c r="J250" i="8"/>
  <c r="I250" i="8"/>
  <c r="L249" i="8"/>
  <c r="K249" i="8"/>
  <c r="J249" i="8"/>
  <c r="I249" i="8"/>
  <c r="L246" i="8"/>
  <c r="K246" i="8"/>
  <c r="J246" i="8"/>
  <c r="I246" i="8"/>
  <c r="L245" i="8"/>
  <c r="K245" i="8"/>
  <c r="J245" i="8"/>
  <c r="I245" i="8"/>
  <c r="L242" i="8"/>
  <c r="K242" i="8"/>
  <c r="J242" i="8"/>
  <c r="I242" i="8"/>
  <c r="L241" i="8"/>
  <c r="K241" i="8"/>
  <c r="J241" i="8"/>
  <c r="I241" i="8"/>
  <c r="L238" i="8"/>
  <c r="K238" i="8"/>
  <c r="J238" i="8"/>
  <c r="I238" i="8"/>
  <c r="L235" i="8"/>
  <c r="K235" i="8"/>
  <c r="J235" i="8"/>
  <c r="I235" i="8"/>
  <c r="L233" i="8"/>
  <c r="K233" i="8"/>
  <c r="J233" i="8"/>
  <c r="I233" i="8"/>
  <c r="L232" i="8"/>
  <c r="K232" i="8"/>
  <c r="J232" i="8"/>
  <c r="I232" i="8"/>
  <c r="L231" i="8"/>
  <c r="K231" i="8"/>
  <c r="J231" i="8"/>
  <c r="I231" i="8"/>
  <c r="L230" i="8"/>
  <c r="K230" i="8"/>
  <c r="J230" i="8"/>
  <c r="I230" i="8"/>
  <c r="L226" i="8"/>
  <c r="K226" i="8"/>
  <c r="J226" i="8"/>
  <c r="I226" i="8"/>
  <c r="L225" i="8"/>
  <c r="K225" i="8"/>
  <c r="J225" i="8"/>
  <c r="I225" i="8"/>
  <c r="L224" i="8"/>
  <c r="K224" i="8"/>
  <c r="J224" i="8"/>
  <c r="I224" i="8"/>
  <c r="L222" i="8"/>
  <c r="K222" i="8"/>
  <c r="J222" i="8"/>
  <c r="I222" i="8"/>
  <c r="L221" i="8"/>
  <c r="K221" i="8"/>
  <c r="J221" i="8"/>
  <c r="I221" i="8"/>
  <c r="L220" i="8"/>
  <c r="K220" i="8"/>
  <c r="J220" i="8"/>
  <c r="I220" i="8"/>
  <c r="P213" i="8"/>
  <c r="O213" i="8"/>
  <c r="N213" i="8"/>
  <c r="M213" i="8"/>
  <c r="L213" i="8"/>
  <c r="K213" i="8"/>
  <c r="J213" i="8"/>
  <c r="I213" i="8"/>
  <c r="L212" i="8"/>
  <c r="K212" i="8"/>
  <c r="J212" i="8"/>
  <c r="I212" i="8"/>
  <c r="L210" i="8"/>
  <c r="K210" i="8"/>
  <c r="J210" i="8"/>
  <c r="I210" i="8"/>
  <c r="L209" i="8"/>
  <c r="K209" i="8"/>
  <c r="J209" i="8"/>
  <c r="I209" i="8"/>
  <c r="L208" i="8"/>
  <c r="K208" i="8"/>
  <c r="J208" i="8"/>
  <c r="I208" i="8"/>
  <c r="L203" i="8"/>
  <c r="K203" i="8"/>
  <c r="J203" i="8"/>
  <c r="I203" i="8"/>
  <c r="L202" i="8"/>
  <c r="K202" i="8"/>
  <c r="J202" i="8"/>
  <c r="I202" i="8"/>
  <c r="L201" i="8"/>
  <c r="K201" i="8"/>
  <c r="J201" i="8"/>
  <c r="I201" i="8"/>
  <c r="L199" i="8"/>
  <c r="K199" i="8"/>
  <c r="J199" i="8"/>
  <c r="I199" i="8"/>
  <c r="L198" i="8"/>
  <c r="K198" i="8"/>
  <c r="J198" i="8"/>
  <c r="I198" i="8"/>
  <c r="L194" i="8"/>
  <c r="K194" i="8"/>
  <c r="J194" i="8"/>
  <c r="I194" i="8"/>
  <c r="L193" i="8"/>
  <c r="K193" i="8"/>
  <c r="J193" i="8"/>
  <c r="I193" i="8"/>
  <c r="L189" i="8"/>
  <c r="K189" i="8"/>
  <c r="J189" i="8"/>
  <c r="I189" i="8"/>
  <c r="L188" i="8"/>
  <c r="K188" i="8"/>
  <c r="J188" i="8"/>
  <c r="I188" i="8"/>
  <c r="L184" i="8"/>
  <c r="K184" i="8"/>
  <c r="J184" i="8"/>
  <c r="I184" i="8"/>
  <c r="L183" i="8"/>
  <c r="K183" i="8"/>
  <c r="J183" i="8"/>
  <c r="I183" i="8"/>
  <c r="L181" i="8"/>
  <c r="K181" i="8"/>
  <c r="J181" i="8"/>
  <c r="I181" i="8"/>
  <c r="L180" i="8"/>
  <c r="K180" i="8"/>
  <c r="J180" i="8"/>
  <c r="I180" i="8"/>
  <c r="L179" i="8"/>
  <c r="K179" i="8"/>
  <c r="J179" i="8"/>
  <c r="I179" i="8"/>
  <c r="L178" i="8"/>
  <c r="K178" i="8"/>
  <c r="J178" i="8"/>
  <c r="I178" i="8"/>
  <c r="L177" i="8"/>
  <c r="K177" i="8"/>
  <c r="J177" i="8"/>
  <c r="I177" i="8"/>
  <c r="L173" i="8"/>
  <c r="K173" i="8"/>
  <c r="J173" i="8"/>
  <c r="I173" i="8"/>
  <c r="L172" i="8"/>
  <c r="K172" i="8"/>
  <c r="J172" i="8"/>
  <c r="I172" i="8"/>
  <c r="L168" i="8"/>
  <c r="K168" i="8"/>
  <c r="J168" i="8"/>
  <c r="I168" i="8"/>
  <c r="L167" i="8"/>
  <c r="K167" i="8"/>
  <c r="J167" i="8"/>
  <c r="I167" i="8"/>
  <c r="L166" i="8"/>
  <c r="K166" i="8"/>
  <c r="J166" i="8"/>
  <c r="I166" i="8"/>
  <c r="L164" i="8"/>
  <c r="K164" i="8"/>
  <c r="J164" i="8"/>
  <c r="I164" i="8"/>
  <c r="L163" i="8"/>
  <c r="K163" i="8"/>
  <c r="J163" i="8"/>
  <c r="I163" i="8"/>
  <c r="L162" i="8"/>
  <c r="K162" i="8"/>
  <c r="J162" i="8"/>
  <c r="I162" i="8"/>
  <c r="L161" i="8"/>
  <c r="K161" i="8"/>
  <c r="J161" i="8"/>
  <c r="I161" i="8"/>
  <c r="L159" i="8"/>
  <c r="K159" i="8"/>
  <c r="J159" i="8"/>
  <c r="I159" i="8"/>
  <c r="L158" i="8"/>
  <c r="K158" i="8"/>
  <c r="J158" i="8"/>
  <c r="I158" i="8"/>
  <c r="L154" i="8"/>
  <c r="K154" i="8"/>
  <c r="J154" i="8"/>
  <c r="I154" i="8"/>
  <c r="L153" i="8"/>
  <c r="K153" i="8"/>
  <c r="J153" i="8"/>
  <c r="I153" i="8"/>
  <c r="L152" i="8"/>
  <c r="K152" i="8"/>
  <c r="J152" i="8"/>
  <c r="I152" i="8"/>
  <c r="L151" i="8"/>
  <c r="K151" i="8"/>
  <c r="J151" i="8"/>
  <c r="I151" i="8"/>
  <c r="L148" i="8"/>
  <c r="K148" i="8"/>
  <c r="J148" i="8"/>
  <c r="I148" i="8"/>
  <c r="L147" i="8"/>
  <c r="K147" i="8"/>
  <c r="J147" i="8"/>
  <c r="I147" i="8"/>
  <c r="L146" i="8"/>
  <c r="K146" i="8"/>
  <c r="J146" i="8"/>
  <c r="I146" i="8"/>
  <c r="L144" i="8"/>
  <c r="K144" i="8"/>
  <c r="J144" i="8"/>
  <c r="I144" i="8"/>
  <c r="L143" i="8"/>
  <c r="K143" i="8"/>
  <c r="J143" i="8"/>
  <c r="I143" i="8"/>
  <c r="L140" i="8"/>
  <c r="K140" i="8"/>
  <c r="J140" i="8"/>
  <c r="I140" i="8"/>
  <c r="L139" i="8"/>
  <c r="K139" i="8"/>
  <c r="J139" i="8"/>
  <c r="I139" i="8"/>
  <c r="L138" i="8"/>
  <c r="K138" i="8"/>
  <c r="J138" i="8"/>
  <c r="I138" i="8"/>
  <c r="L135" i="8"/>
  <c r="K135" i="8"/>
  <c r="J135" i="8"/>
  <c r="I135" i="8"/>
  <c r="L134" i="8"/>
  <c r="K134" i="8"/>
  <c r="J134" i="8"/>
  <c r="I134" i="8"/>
  <c r="L133" i="8"/>
  <c r="K133" i="8"/>
  <c r="J133" i="8"/>
  <c r="I133" i="8"/>
  <c r="L132" i="8"/>
  <c r="K132" i="8"/>
  <c r="J132" i="8"/>
  <c r="I132" i="8"/>
  <c r="L130" i="8"/>
  <c r="K130" i="8"/>
  <c r="J130" i="8"/>
  <c r="I130" i="8"/>
  <c r="L129" i="8"/>
  <c r="K129" i="8"/>
  <c r="J129" i="8"/>
  <c r="I129" i="8"/>
  <c r="L128" i="8"/>
  <c r="K128" i="8"/>
  <c r="J128" i="8"/>
  <c r="I128" i="8"/>
  <c r="L126" i="8"/>
  <c r="K126" i="8"/>
  <c r="J126" i="8"/>
  <c r="I126" i="8"/>
  <c r="L125" i="8"/>
  <c r="K125" i="8"/>
  <c r="J125" i="8"/>
  <c r="I125" i="8"/>
  <c r="L124" i="8"/>
  <c r="K124" i="8"/>
  <c r="J124" i="8"/>
  <c r="I124" i="8"/>
  <c r="L122" i="8"/>
  <c r="K122" i="8"/>
  <c r="J122" i="8"/>
  <c r="I122" i="8"/>
  <c r="L121" i="8"/>
  <c r="K121" i="8"/>
  <c r="J121" i="8"/>
  <c r="I121" i="8"/>
  <c r="L120" i="8"/>
  <c r="K120" i="8"/>
  <c r="J120" i="8"/>
  <c r="I120" i="8"/>
  <c r="L118" i="8"/>
  <c r="K118" i="8"/>
  <c r="J118" i="8"/>
  <c r="I118" i="8"/>
  <c r="L117" i="8"/>
  <c r="K117" i="8"/>
  <c r="J117" i="8"/>
  <c r="I117" i="8"/>
  <c r="L116" i="8"/>
  <c r="K116" i="8"/>
  <c r="J116" i="8"/>
  <c r="I116" i="8"/>
  <c r="L113" i="8"/>
  <c r="K113" i="8"/>
  <c r="J113" i="8"/>
  <c r="I113" i="8"/>
  <c r="L112" i="8"/>
  <c r="K112" i="8"/>
  <c r="J112" i="8"/>
  <c r="I112" i="8"/>
  <c r="L111" i="8"/>
  <c r="K111" i="8"/>
  <c r="J111" i="8"/>
  <c r="I111" i="8"/>
  <c r="L110" i="8"/>
  <c r="K110" i="8"/>
  <c r="J110" i="8"/>
  <c r="I110" i="8"/>
  <c r="L107" i="8"/>
  <c r="K107" i="8"/>
  <c r="J107" i="8"/>
  <c r="I107" i="8"/>
  <c r="L106" i="8"/>
  <c r="K106" i="8"/>
  <c r="J106" i="8"/>
  <c r="I106" i="8"/>
  <c r="L103" i="8"/>
  <c r="K103" i="8"/>
  <c r="J103" i="8"/>
  <c r="I103" i="8"/>
  <c r="L102" i="8"/>
  <c r="K102" i="8"/>
  <c r="J102" i="8"/>
  <c r="I102" i="8"/>
  <c r="L101" i="8"/>
  <c r="K101" i="8"/>
  <c r="J101" i="8"/>
  <c r="I101" i="8"/>
  <c r="L98" i="8"/>
  <c r="K98" i="8"/>
  <c r="J98" i="8"/>
  <c r="I98" i="8"/>
  <c r="L97" i="8"/>
  <c r="K97" i="8"/>
  <c r="J97" i="8"/>
  <c r="I97" i="8"/>
  <c r="L96" i="8"/>
  <c r="K96" i="8"/>
  <c r="J96" i="8"/>
  <c r="I96" i="8"/>
  <c r="L93" i="8"/>
  <c r="K93" i="8"/>
  <c r="J93" i="8"/>
  <c r="I93" i="8"/>
  <c r="L92" i="8"/>
  <c r="K92" i="8"/>
  <c r="J92" i="8"/>
  <c r="I92" i="8"/>
  <c r="L91" i="8"/>
  <c r="K91" i="8"/>
  <c r="J91" i="8"/>
  <c r="I91" i="8"/>
  <c r="L90" i="8"/>
  <c r="K90" i="8"/>
  <c r="J90" i="8"/>
  <c r="I90" i="8"/>
  <c r="L86" i="8"/>
  <c r="K86" i="8"/>
  <c r="J86" i="8"/>
  <c r="I86" i="8"/>
  <c r="I85" i="8" s="1"/>
  <c r="I84" i="8" s="1"/>
  <c r="I83" i="8" s="1"/>
  <c r="L85" i="8"/>
  <c r="K85" i="8"/>
  <c r="J85" i="8"/>
  <c r="L84" i="8"/>
  <c r="K84" i="8"/>
  <c r="J84" i="8"/>
  <c r="L83" i="8"/>
  <c r="K83" i="8"/>
  <c r="J83" i="8"/>
  <c r="L81" i="8"/>
  <c r="K81" i="8"/>
  <c r="J81" i="8"/>
  <c r="I81" i="8"/>
  <c r="L80" i="8"/>
  <c r="K80" i="8"/>
  <c r="J80" i="8"/>
  <c r="I80" i="8"/>
  <c r="I79" i="8" s="1"/>
  <c r="L79" i="8"/>
  <c r="K79" i="8"/>
  <c r="J79" i="8"/>
  <c r="L75" i="8"/>
  <c r="K75" i="8"/>
  <c r="J75" i="8"/>
  <c r="I75" i="8"/>
  <c r="I74" i="8" s="1"/>
  <c r="L74" i="8"/>
  <c r="K74" i="8"/>
  <c r="J74" i="8"/>
  <c r="L70" i="8"/>
  <c r="K70" i="8"/>
  <c r="J70" i="8"/>
  <c r="I70" i="8"/>
  <c r="I69" i="8" s="1"/>
  <c r="L69" i="8"/>
  <c r="K69" i="8"/>
  <c r="J69" i="8"/>
  <c r="L65" i="8"/>
  <c r="K65" i="8"/>
  <c r="J65" i="8"/>
  <c r="I65" i="8"/>
  <c r="L64" i="8"/>
  <c r="K64" i="8"/>
  <c r="J64" i="8"/>
  <c r="I64" i="8"/>
  <c r="L63" i="8"/>
  <c r="K63" i="8"/>
  <c r="J63" i="8"/>
  <c r="L62" i="8"/>
  <c r="K62" i="8"/>
  <c r="J62" i="8"/>
  <c r="L45" i="8"/>
  <c r="K45" i="8"/>
  <c r="J45" i="8"/>
  <c r="I45" i="8"/>
  <c r="I44" i="8" s="1"/>
  <c r="I43" i="8" s="1"/>
  <c r="I42" i="8" s="1"/>
  <c r="L44" i="8"/>
  <c r="K44" i="8"/>
  <c r="J44" i="8"/>
  <c r="L43" i="8"/>
  <c r="K43" i="8"/>
  <c r="J43" i="8"/>
  <c r="L42" i="8"/>
  <c r="K42" i="8"/>
  <c r="J42" i="8"/>
  <c r="L40" i="8"/>
  <c r="K40" i="8"/>
  <c r="J40" i="8"/>
  <c r="I40" i="8"/>
  <c r="I39" i="8" s="1"/>
  <c r="I38" i="8" s="1"/>
  <c r="L39" i="8"/>
  <c r="K39" i="8"/>
  <c r="J39" i="8"/>
  <c r="L38" i="8"/>
  <c r="K38" i="8"/>
  <c r="J38" i="8"/>
  <c r="L36" i="8"/>
  <c r="K36" i="8"/>
  <c r="J36" i="8"/>
  <c r="I36" i="8"/>
  <c r="L34" i="8"/>
  <c r="K34" i="8"/>
  <c r="J34" i="8"/>
  <c r="I34" i="8"/>
  <c r="I33" i="8" s="1"/>
  <c r="I32" i="8" s="1"/>
  <c r="L33" i="8"/>
  <c r="K33" i="8"/>
  <c r="J33" i="8"/>
  <c r="L32" i="8"/>
  <c r="K32" i="8"/>
  <c r="J32" i="8"/>
  <c r="L31" i="8"/>
  <c r="K31" i="8"/>
  <c r="J31" i="8"/>
  <c r="L30" i="8"/>
  <c r="L360" i="8" s="1"/>
  <c r="K30" i="8"/>
  <c r="K360" i="8" s="1"/>
  <c r="J30" i="8"/>
  <c r="J360" i="8" s="1"/>
  <c r="I31" i="8" l="1"/>
  <c r="I30" i="8" s="1"/>
  <c r="I360" i="8" s="1"/>
  <c r="I63" i="8"/>
  <c r="I62" i="8" s="1"/>
  <c r="L357" i="7" l="1"/>
  <c r="L356" i="7" s="1"/>
  <c r="K357" i="7"/>
  <c r="J357" i="7"/>
  <c r="I357" i="7"/>
  <c r="I356" i="7" s="1"/>
  <c r="K356" i="7"/>
  <c r="J356" i="7"/>
  <c r="L354" i="7"/>
  <c r="K354" i="7"/>
  <c r="J354" i="7"/>
  <c r="I354" i="7"/>
  <c r="L353" i="7"/>
  <c r="K353" i="7"/>
  <c r="J353" i="7"/>
  <c r="I353" i="7"/>
  <c r="L351" i="7"/>
  <c r="K351" i="7"/>
  <c r="J351" i="7"/>
  <c r="I351" i="7"/>
  <c r="L350" i="7"/>
  <c r="K350" i="7"/>
  <c r="J350" i="7"/>
  <c r="I350" i="7"/>
  <c r="L347" i="7"/>
  <c r="K347" i="7"/>
  <c r="J347" i="7"/>
  <c r="I347" i="7"/>
  <c r="L346" i="7"/>
  <c r="K346" i="7"/>
  <c r="J346" i="7"/>
  <c r="I346" i="7"/>
  <c r="L343" i="7"/>
  <c r="L342" i="7" s="1"/>
  <c r="K343" i="7"/>
  <c r="J343" i="7"/>
  <c r="I343" i="7"/>
  <c r="K342" i="7"/>
  <c r="J342" i="7"/>
  <c r="I342" i="7"/>
  <c r="L339" i="7"/>
  <c r="K339" i="7"/>
  <c r="J339" i="7"/>
  <c r="I339" i="7"/>
  <c r="L338" i="7"/>
  <c r="K338" i="7"/>
  <c r="J338" i="7"/>
  <c r="I338" i="7"/>
  <c r="L335" i="7"/>
  <c r="K335" i="7"/>
  <c r="J335" i="7"/>
  <c r="I335" i="7"/>
  <c r="L332" i="7"/>
  <c r="K332" i="7"/>
  <c r="J332" i="7"/>
  <c r="I332" i="7"/>
  <c r="P330" i="7"/>
  <c r="O330" i="7"/>
  <c r="N330" i="7"/>
  <c r="M330" i="7"/>
  <c r="L330" i="7"/>
  <c r="K330" i="7"/>
  <c r="J330" i="7"/>
  <c r="I330" i="7"/>
  <c r="L329" i="7"/>
  <c r="K329" i="7"/>
  <c r="J329" i="7"/>
  <c r="I329" i="7"/>
  <c r="I328" i="7" s="1"/>
  <c r="K328" i="7"/>
  <c r="J328" i="7"/>
  <c r="L325" i="7"/>
  <c r="K325" i="7"/>
  <c r="J325" i="7"/>
  <c r="I325" i="7"/>
  <c r="I324" i="7" s="1"/>
  <c r="L324" i="7"/>
  <c r="K324" i="7"/>
  <c r="J324" i="7"/>
  <c r="L322" i="7"/>
  <c r="L321" i="7" s="1"/>
  <c r="K322" i="7"/>
  <c r="J322" i="7"/>
  <c r="I322" i="7"/>
  <c r="K321" i="7"/>
  <c r="J321" i="7"/>
  <c r="I321" i="7"/>
  <c r="L319" i="7"/>
  <c r="K319" i="7"/>
  <c r="J319" i="7"/>
  <c r="I319" i="7"/>
  <c r="I318" i="7" s="1"/>
  <c r="L318" i="7"/>
  <c r="K318" i="7"/>
  <c r="J318" i="7"/>
  <c r="L315" i="7"/>
  <c r="K315" i="7"/>
  <c r="J315" i="7"/>
  <c r="I315" i="7"/>
  <c r="I314" i="7" s="1"/>
  <c r="L314" i="7"/>
  <c r="K314" i="7"/>
  <c r="J314" i="7"/>
  <c r="L311" i="7"/>
  <c r="K311" i="7"/>
  <c r="J311" i="7"/>
  <c r="I311" i="7"/>
  <c r="L310" i="7"/>
  <c r="K310" i="7"/>
  <c r="J310" i="7"/>
  <c r="I310" i="7"/>
  <c r="L307" i="7"/>
  <c r="K307" i="7"/>
  <c r="J307" i="7"/>
  <c r="I307" i="7"/>
  <c r="L306" i="7"/>
  <c r="K306" i="7"/>
  <c r="J306" i="7"/>
  <c r="I306" i="7"/>
  <c r="L303" i="7"/>
  <c r="L297" i="7" s="1"/>
  <c r="L296" i="7" s="1"/>
  <c r="K303" i="7"/>
  <c r="J303" i="7"/>
  <c r="I303" i="7"/>
  <c r="L300" i="7"/>
  <c r="K300" i="7"/>
  <c r="J300" i="7"/>
  <c r="I300" i="7"/>
  <c r="L298" i="7"/>
  <c r="K298" i="7"/>
  <c r="J298" i="7"/>
  <c r="I298" i="7"/>
  <c r="I297" i="7" s="1"/>
  <c r="K297" i="7"/>
  <c r="J297" i="7"/>
  <c r="K296" i="7"/>
  <c r="J296" i="7"/>
  <c r="K295" i="7"/>
  <c r="J295" i="7"/>
  <c r="L292" i="7"/>
  <c r="K292" i="7"/>
  <c r="J292" i="7"/>
  <c r="I292" i="7"/>
  <c r="L291" i="7"/>
  <c r="K291" i="7"/>
  <c r="J291" i="7"/>
  <c r="I291" i="7"/>
  <c r="L289" i="7"/>
  <c r="K289" i="7"/>
  <c r="J289" i="7"/>
  <c r="I289" i="7"/>
  <c r="L288" i="7"/>
  <c r="K288" i="7"/>
  <c r="J288" i="7"/>
  <c r="I288" i="7"/>
  <c r="L286" i="7"/>
  <c r="K286" i="7"/>
  <c r="J286" i="7"/>
  <c r="I286" i="7"/>
  <c r="L285" i="7"/>
  <c r="K285" i="7"/>
  <c r="J285" i="7"/>
  <c r="I285" i="7"/>
  <c r="L282" i="7"/>
  <c r="K282" i="7"/>
  <c r="J282" i="7"/>
  <c r="I282" i="7"/>
  <c r="I281" i="7" s="1"/>
  <c r="L281" i="7"/>
  <c r="K281" i="7"/>
  <c r="J281" i="7"/>
  <c r="L278" i="7"/>
  <c r="K278" i="7"/>
  <c r="J278" i="7"/>
  <c r="I278" i="7"/>
  <c r="L277" i="7"/>
  <c r="K277" i="7"/>
  <c r="J277" i="7"/>
  <c r="I277" i="7"/>
  <c r="L274" i="7"/>
  <c r="K274" i="7"/>
  <c r="J274" i="7"/>
  <c r="I274" i="7"/>
  <c r="L273" i="7"/>
  <c r="K273" i="7"/>
  <c r="J273" i="7"/>
  <c r="I273" i="7"/>
  <c r="L270" i="7"/>
  <c r="K270" i="7"/>
  <c r="J270" i="7"/>
  <c r="I270" i="7"/>
  <c r="L267" i="7"/>
  <c r="K267" i="7"/>
  <c r="J267" i="7"/>
  <c r="I267" i="7"/>
  <c r="L265" i="7"/>
  <c r="K265" i="7"/>
  <c r="J265" i="7"/>
  <c r="I265" i="7"/>
  <c r="I264" i="7" s="1"/>
  <c r="L264" i="7"/>
  <c r="K264" i="7"/>
  <c r="J264" i="7"/>
  <c r="L263" i="7"/>
  <c r="K263" i="7"/>
  <c r="J263" i="7"/>
  <c r="L260" i="7"/>
  <c r="K260" i="7"/>
  <c r="J260" i="7"/>
  <c r="I260" i="7"/>
  <c r="I259" i="7" s="1"/>
  <c r="L259" i="7"/>
  <c r="K259" i="7"/>
  <c r="J259" i="7"/>
  <c r="L257" i="7"/>
  <c r="K257" i="7"/>
  <c r="J257" i="7"/>
  <c r="I257" i="7"/>
  <c r="L256" i="7"/>
  <c r="K256" i="7"/>
  <c r="J256" i="7"/>
  <c r="I256" i="7"/>
  <c r="L254" i="7"/>
  <c r="K254" i="7"/>
  <c r="J254" i="7"/>
  <c r="I254" i="7"/>
  <c r="L253" i="7"/>
  <c r="K253" i="7"/>
  <c r="J253" i="7"/>
  <c r="I253" i="7"/>
  <c r="L250" i="7"/>
  <c r="K250" i="7"/>
  <c r="J250" i="7"/>
  <c r="I250" i="7"/>
  <c r="L249" i="7"/>
  <c r="K249" i="7"/>
  <c r="J249" i="7"/>
  <c r="I249" i="7"/>
  <c r="L246" i="7"/>
  <c r="K246" i="7"/>
  <c r="J246" i="7"/>
  <c r="I246" i="7"/>
  <c r="L245" i="7"/>
  <c r="K245" i="7"/>
  <c r="J245" i="7"/>
  <c r="I245" i="7"/>
  <c r="L242" i="7"/>
  <c r="K242" i="7"/>
  <c r="J242" i="7"/>
  <c r="I242" i="7"/>
  <c r="L241" i="7"/>
  <c r="K241" i="7"/>
  <c r="J241" i="7"/>
  <c r="I241" i="7"/>
  <c r="L238" i="7"/>
  <c r="K238" i="7"/>
  <c r="J238" i="7"/>
  <c r="I238" i="7"/>
  <c r="L235" i="7"/>
  <c r="K235" i="7"/>
  <c r="J235" i="7"/>
  <c r="I235" i="7"/>
  <c r="L233" i="7"/>
  <c r="K233" i="7"/>
  <c r="J233" i="7"/>
  <c r="I233" i="7"/>
  <c r="I232" i="7" s="1"/>
  <c r="L232" i="7"/>
  <c r="K232" i="7"/>
  <c r="J232" i="7"/>
  <c r="L231" i="7"/>
  <c r="K231" i="7"/>
  <c r="J231" i="7"/>
  <c r="L230" i="7"/>
  <c r="K230" i="7"/>
  <c r="J230" i="7"/>
  <c r="L226" i="7"/>
  <c r="K226" i="7"/>
  <c r="J226" i="7"/>
  <c r="I226" i="7"/>
  <c r="L225" i="7"/>
  <c r="K225" i="7"/>
  <c r="J225" i="7"/>
  <c r="I225" i="7"/>
  <c r="L224" i="7"/>
  <c r="K224" i="7"/>
  <c r="J224" i="7"/>
  <c r="I224" i="7"/>
  <c r="L222" i="7"/>
  <c r="K222" i="7"/>
  <c r="J222" i="7"/>
  <c r="I222" i="7"/>
  <c r="L221" i="7"/>
  <c r="K221" i="7"/>
  <c r="J221" i="7"/>
  <c r="I221" i="7"/>
  <c r="I220" i="7" s="1"/>
  <c r="L220" i="7"/>
  <c r="K220" i="7"/>
  <c r="J220" i="7"/>
  <c r="P213" i="7"/>
  <c r="O213" i="7"/>
  <c r="N213" i="7"/>
  <c r="M213" i="7"/>
  <c r="L213" i="7"/>
  <c r="K213" i="7"/>
  <c r="J213" i="7"/>
  <c r="I213" i="7"/>
  <c r="L212" i="7"/>
  <c r="K212" i="7"/>
  <c r="J212" i="7"/>
  <c r="I212" i="7"/>
  <c r="L210" i="7"/>
  <c r="K210" i="7"/>
  <c r="J210" i="7"/>
  <c r="I210" i="7"/>
  <c r="L209" i="7"/>
  <c r="K209" i="7"/>
  <c r="J209" i="7"/>
  <c r="I209" i="7"/>
  <c r="I208" i="7" s="1"/>
  <c r="L208" i="7"/>
  <c r="K208" i="7"/>
  <c r="J208" i="7"/>
  <c r="L203" i="7"/>
  <c r="K203" i="7"/>
  <c r="J203" i="7"/>
  <c r="I203" i="7"/>
  <c r="I202" i="7" s="1"/>
  <c r="I201" i="7" s="1"/>
  <c r="L202" i="7"/>
  <c r="K202" i="7"/>
  <c r="J202" i="7"/>
  <c r="L201" i="7"/>
  <c r="K201" i="7"/>
  <c r="J201" i="7"/>
  <c r="L199" i="7"/>
  <c r="K199" i="7"/>
  <c r="J199" i="7"/>
  <c r="I199" i="7"/>
  <c r="L198" i="7"/>
  <c r="K198" i="7"/>
  <c r="J198" i="7"/>
  <c r="I198" i="7"/>
  <c r="L194" i="7"/>
  <c r="K194" i="7"/>
  <c r="J194" i="7"/>
  <c r="I194" i="7"/>
  <c r="L193" i="7"/>
  <c r="K193" i="7"/>
  <c r="J193" i="7"/>
  <c r="I193" i="7"/>
  <c r="L189" i="7"/>
  <c r="K189" i="7"/>
  <c r="J189" i="7"/>
  <c r="I189" i="7"/>
  <c r="L188" i="7"/>
  <c r="K188" i="7"/>
  <c r="J188" i="7"/>
  <c r="I188" i="7"/>
  <c r="L184" i="7"/>
  <c r="K184" i="7"/>
  <c r="J184" i="7"/>
  <c r="I184" i="7"/>
  <c r="L183" i="7"/>
  <c r="K183" i="7"/>
  <c r="J183" i="7"/>
  <c r="I183" i="7"/>
  <c r="L181" i="7"/>
  <c r="K181" i="7"/>
  <c r="J181" i="7"/>
  <c r="I181" i="7"/>
  <c r="L180" i="7"/>
  <c r="K180" i="7"/>
  <c r="J180" i="7"/>
  <c r="I180" i="7"/>
  <c r="L179" i="7"/>
  <c r="K179" i="7"/>
  <c r="J179" i="7"/>
  <c r="I179" i="7"/>
  <c r="I178" i="7" s="1"/>
  <c r="L178" i="7"/>
  <c r="K178" i="7"/>
  <c r="J178" i="7"/>
  <c r="K177" i="7"/>
  <c r="J177" i="7"/>
  <c r="L173" i="7"/>
  <c r="K173" i="7"/>
  <c r="J173" i="7"/>
  <c r="I173" i="7"/>
  <c r="L172" i="7"/>
  <c r="K172" i="7"/>
  <c r="J172" i="7"/>
  <c r="I172" i="7"/>
  <c r="L168" i="7"/>
  <c r="K168" i="7"/>
  <c r="J168" i="7"/>
  <c r="I168" i="7"/>
  <c r="L167" i="7"/>
  <c r="K167" i="7"/>
  <c r="J167" i="7"/>
  <c r="I167" i="7"/>
  <c r="L166" i="7"/>
  <c r="K166" i="7"/>
  <c r="J166" i="7"/>
  <c r="I166" i="7"/>
  <c r="L164" i="7"/>
  <c r="K164" i="7"/>
  <c r="J164" i="7"/>
  <c r="I164" i="7"/>
  <c r="L163" i="7"/>
  <c r="K163" i="7"/>
  <c r="J163" i="7"/>
  <c r="I163" i="7"/>
  <c r="L162" i="7"/>
  <c r="K162" i="7"/>
  <c r="J162" i="7"/>
  <c r="I162" i="7"/>
  <c r="I161" i="7" s="1"/>
  <c r="L161" i="7"/>
  <c r="K161" i="7"/>
  <c r="J161" i="7"/>
  <c r="L159" i="7"/>
  <c r="K159" i="7"/>
  <c r="J159" i="7"/>
  <c r="I159" i="7"/>
  <c r="L158" i="7"/>
  <c r="K158" i="7"/>
  <c r="J158" i="7"/>
  <c r="I158" i="7"/>
  <c r="L154" i="7"/>
  <c r="K154" i="7"/>
  <c r="J154" i="7"/>
  <c r="I154" i="7"/>
  <c r="I153" i="7" s="1"/>
  <c r="I152" i="7" s="1"/>
  <c r="I151" i="7" s="1"/>
  <c r="L153" i="7"/>
  <c r="K153" i="7"/>
  <c r="J153" i="7"/>
  <c r="L152" i="7"/>
  <c r="K152" i="7"/>
  <c r="J152" i="7"/>
  <c r="L151" i="7"/>
  <c r="K151" i="7"/>
  <c r="J151" i="7"/>
  <c r="L148" i="7"/>
  <c r="K148" i="7"/>
  <c r="J148" i="7"/>
  <c r="I148" i="7"/>
  <c r="I147" i="7" s="1"/>
  <c r="I146" i="7" s="1"/>
  <c r="I132" i="7" s="1"/>
  <c r="L147" i="7"/>
  <c r="K147" i="7"/>
  <c r="J147" i="7"/>
  <c r="L146" i="7"/>
  <c r="K146" i="7"/>
  <c r="J146" i="7"/>
  <c r="L144" i="7"/>
  <c r="K144" i="7"/>
  <c r="J144" i="7"/>
  <c r="I144" i="7"/>
  <c r="I143" i="7" s="1"/>
  <c r="L143" i="7"/>
  <c r="K143" i="7"/>
  <c r="J143" i="7"/>
  <c r="L140" i="7"/>
  <c r="K140" i="7"/>
  <c r="J140" i="7"/>
  <c r="I140" i="7"/>
  <c r="L139" i="7"/>
  <c r="K139" i="7"/>
  <c r="J139" i="7"/>
  <c r="I139" i="7"/>
  <c r="L138" i="7"/>
  <c r="K138" i="7"/>
  <c r="J138" i="7"/>
  <c r="I138" i="7"/>
  <c r="L135" i="7"/>
  <c r="K135" i="7"/>
  <c r="J135" i="7"/>
  <c r="I135" i="7"/>
  <c r="L134" i="7"/>
  <c r="K134" i="7"/>
  <c r="J134" i="7"/>
  <c r="I134" i="7"/>
  <c r="L133" i="7"/>
  <c r="K133" i="7"/>
  <c r="J133" i="7"/>
  <c r="I133" i="7"/>
  <c r="L132" i="7"/>
  <c r="K132" i="7"/>
  <c r="J132" i="7"/>
  <c r="L130" i="7"/>
  <c r="K130" i="7"/>
  <c r="J130" i="7"/>
  <c r="I130" i="7"/>
  <c r="L129" i="7"/>
  <c r="K129" i="7"/>
  <c r="J129" i="7"/>
  <c r="I129" i="7"/>
  <c r="L128" i="7"/>
  <c r="K128" i="7"/>
  <c r="J128" i="7"/>
  <c r="I128" i="7"/>
  <c r="L126" i="7"/>
  <c r="K126" i="7"/>
  <c r="J126" i="7"/>
  <c r="I126" i="7"/>
  <c r="L125" i="7"/>
  <c r="K125" i="7"/>
  <c r="J125" i="7"/>
  <c r="I125" i="7"/>
  <c r="L124" i="7"/>
  <c r="K124" i="7"/>
  <c r="J124" i="7"/>
  <c r="I124" i="7"/>
  <c r="L122" i="7"/>
  <c r="K122" i="7"/>
  <c r="J122" i="7"/>
  <c r="I122" i="7"/>
  <c r="L121" i="7"/>
  <c r="K121" i="7"/>
  <c r="J121" i="7"/>
  <c r="I121" i="7"/>
  <c r="L120" i="7"/>
  <c r="K120" i="7"/>
  <c r="J120" i="7"/>
  <c r="I120" i="7"/>
  <c r="L118" i="7"/>
  <c r="K118" i="7"/>
  <c r="J118" i="7"/>
  <c r="I118" i="7"/>
  <c r="L117" i="7"/>
  <c r="K117" i="7"/>
  <c r="J117" i="7"/>
  <c r="I117" i="7"/>
  <c r="I116" i="7" s="1"/>
  <c r="L116" i="7"/>
  <c r="K116" i="7"/>
  <c r="J116" i="7"/>
  <c r="L113" i="7"/>
  <c r="K113" i="7"/>
  <c r="J113" i="7"/>
  <c r="I113" i="7"/>
  <c r="I112" i="7" s="1"/>
  <c r="I111" i="7" s="1"/>
  <c r="I110" i="7" s="1"/>
  <c r="L112" i="7"/>
  <c r="K112" i="7"/>
  <c r="J112" i="7"/>
  <c r="L111" i="7"/>
  <c r="K111" i="7"/>
  <c r="J111" i="7"/>
  <c r="L110" i="7"/>
  <c r="K110" i="7"/>
  <c r="J110" i="7"/>
  <c r="L107" i="7"/>
  <c r="K107" i="7"/>
  <c r="J107" i="7"/>
  <c r="I107" i="7"/>
  <c r="I106" i="7" s="1"/>
  <c r="L106" i="7"/>
  <c r="K106" i="7"/>
  <c r="J106" i="7"/>
  <c r="L103" i="7"/>
  <c r="K103" i="7"/>
  <c r="J103" i="7"/>
  <c r="I103" i="7"/>
  <c r="L102" i="7"/>
  <c r="K102" i="7"/>
  <c r="J102" i="7"/>
  <c r="I102" i="7"/>
  <c r="I101" i="7" s="1"/>
  <c r="L101" i="7"/>
  <c r="K101" i="7"/>
  <c r="J101" i="7"/>
  <c r="L98" i="7"/>
  <c r="K98" i="7"/>
  <c r="J98" i="7"/>
  <c r="I98" i="7"/>
  <c r="I97" i="7" s="1"/>
  <c r="I96" i="7" s="1"/>
  <c r="L97" i="7"/>
  <c r="K97" i="7"/>
  <c r="J97" i="7"/>
  <c r="L96" i="7"/>
  <c r="K96" i="7"/>
  <c r="J96" i="7"/>
  <c r="L93" i="7"/>
  <c r="K93" i="7"/>
  <c r="J93" i="7"/>
  <c r="I93" i="7"/>
  <c r="I92" i="7" s="1"/>
  <c r="I91" i="7" s="1"/>
  <c r="L92" i="7"/>
  <c r="K92" i="7"/>
  <c r="J92" i="7"/>
  <c r="L91" i="7"/>
  <c r="K91" i="7"/>
  <c r="J91" i="7"/>
  <c r="L90" i="7"/>
  <c r="K90" i="7"/>
  <c r="J90" i="7"/>
  <c r="L86" i="7"/>
  <c r="K86" i="7"/>
  <c r="J86" i="7"/>
  <c r="I86" i="7"/>
  <c r="L85" i="7"/>
  <c r="K85" i="7"/>
  <c r="J85" i="7"/>
  <c r="I85" i="7"/>
  <c r="I84" i="7" s="1"/>
  <c r="I83" i="7" s="1"/>
  <c r="L84" i="7"/>
  <c r="K84" i="7"/>
  <c r="J84" i="7"/>
  <c r="L83" i="7"/>
  <c r="K83" i="7"/>
  <c r="J83" i="7"/>
  <c r="L81" i="7"/>
  <c r="K81" i="7"/>
  <c r="J81" i="7"/>
  <c r="I81" i="7"/>
  <c r="L80" i="7"/>
  <c r="K80" i="7"/>
  <c r="J80" i="7"/>
  <c r="I80" i="7"/>
  <c r="I79" i="7" s="1"/>
  <c r="L79" i="7"/>
  <c r="K79" i="7"/>
  <c r="J79" i="7"/>
  <c r="L75" i="7"/>
  <c r="K75" i="7"/>
  <c r="J75" i="7"/>
  <c r="I75" i="7"/>
  <c r="I74" i="7" s="1"/>
  <c r="L74" i="7"/>
  <c r="K74" i="7"/>
  <c r="J74" i="7"/>
  <c r="L70" i="7"/>
  <c r="K70" i="7"/>
  <c r="J70" i="7"/>
  <c r="I70" i="7"/>
  <c r="I69" i="7" s="1"/>
  <c r="L69" i="7"/>
  <c r="K69" i="7"/>
  <c r="J69" i="7"/>
  <c r="L65" i="7"/>
  <c r="K65" i="7"/>
  <c r="J65" i="7"/>
  <c r="I65" i="7"/>
  <c r="I64" i="7" s="1"/>
  <c r="L64" i="7"/>
  <c r="K64" i="7"/>
  <c r="J64" i="7"/>
  <c r="L63" i="7"/>
  <c r="K63" i="7"/>
  <c r="J63" i="7"/>
  <c r="L62" i="7"/>
  <c r="K62" i="7"/>
  <c r="J62" i="7"/>
  <c r="L45" i="7"/>
  <c r="K45" i="7"/>
  <c r="J45" i="7"/>
  <c r="I45" i="7"/>
  <c r="I44" i="7" s="1"/>
  <c r="I43" i="7" s="1"/>
  <c r="I42" i="7" s="1"/>
  <c r="L44" i="7"/>
  <c r="K44" i="7"/>
  <c r="J44" i="7"/>
  <c r="L43" i="7"/>
  <c r="K43" i="7"/>
  <c r="J43" i="7"/>
  <c r="L42" i="7"/>
  <c r="K42" i="7"/>
  <c r="J42" i="7"/>
  <c r="L40" i="7"/>
  <c r="K40" i="7"/>
  <c r="J40" i="7"/>
  <c r="I40" i="7"/>
  <c r="I39" i="7" s="1"/>
  <c r="I38" i="7" s="1"/>
  <c r="L39" i="7"/>
  <c r="K39" i="7"/>
  <c r="J39" i="7"/>
  <c r="L38" i="7"/>
  <c r="K38" i="7"/>
  <c r="J38" i="7"/>
  <c r="L36" i="7"/>
  <c r="K36" i="7"/>
  <c r="J36" i="7"/>
  <c r="I36" i="7"/>
  <c r="L34" i="7"/>
  <c r="K34" i="7"/>
  <c r="J34" i="7"/>
  <c r="I34" i="7"/>
  <c r="L33" i="7"/>
  <c r="K33" i="7"/>
  <c r="J33" i="7"/>
  <c r="I33" i="7"/>
  <c r="I32" i="7" s="1"/>
  <c r="L32" i="7"/>
  <c r="K32" i="7"/>
  <c r="J32" i="7"/>
  <c r="L31" i="7"/>
  <c r="K31" i="7"/>
  <c r="J31" i="7"/>
  <c r="L30" i="7"/>
  <c r="K30" i="7"/>
  <c r="K360" i="7" s="1"/>
  <c r="J30" i="7"/>
  <c r="J360" i="7" s="1"/>
  <c r="I231" i="7" l="1"/>
  <c r="I263" i="7"/>
  <c r="I31" i="7"/>
  <c r="I30" i="7" s="1"/>
  <c r="I63" i="7"/>
  <c r="I62" i="7" s="1"/>
  <c r="I90" i="7"/>
  <c r="I296" i="7"/>
  <c r="I295" i="7" s="1"/>
  <c r="L328" i="7"/>
  <c r="L295" i="7" s="1"/>
  <c r="L177" i="7" s="1"/>
  <c r="L360" i="7" s="1"/>
  <c r="I230" i="7" l="1"/>
  <c r="I177" i="7" s="1"/>
  <c r="I360" i="7" s="1"/>
  <c r="L357" i="6" l="1"/>
  <c r="K357" i="6"/>
  <c r="J357" i="6"/>
  <c r="I357" i="6"/>
  <c r="L356" i="6"/>
  <c r="K356" i="6"/>
  <c r="J356" i="6"/>
  <c r="I356" i="6"/>
  <c r="L354" i="6"/>
  <c r="K354" i="6"/>
  <c r="J354" i="6"/>
  <c r="I354" i="6"/>
  <c r="L353" i="6"/>
  <c r="K353" i="6"/>
  <c r="J353" i="6"/>
  <c r="I353" i="6"/>
  <c r="L351" i="6"/>
  <c r="K351" i="6"/>
  <c r="J351" i="6"/>
  <c r="I351" i="6"/>
  <c r="L350" i="6"/>
  <c r="K350" i="6"/>
  <c r="J350" i="6"/>
  <c r="I350" i="6"/>
  <c r="L347" i="6"/>
  <c r="K347" i="6"/>
  <c r="J347" i="6"/>
  <c r="I347" i="6"/>
  <c r="L346" i="6"/>
  <c r="K346" i="6"/>
  <c r="J346" i="6"/>
  <c r="I346" i="6"/>
  <c r="L343" i="6"/>
  <c r="K343" i="6"/>
  <c r="J343" i="6"/>
  <c r="I343" i="6"/>
  <c r="I342" i="6" s="1"/>
  <c r="L342" i="6"/>
  <c r="K342" i="6"/>
  <c r="J342" i="6"/>
  <c r="L339" i="6"/>
  <c r="K339" i="6"/>
  <c r="J339" i="6"/>
  <c r="I339" i="6"/>
  <c r="L338" i="6"/>
  <c r="K338" i="6"/>
  <c r="J338" i="6"/>
  <c r="I338" i="6"/>
  <c r="L335" i="6"/>
  <c r="K335" i="6"/>
  <c r="J335" i="6"/>
  <c r="I335" i="6"/>
  <c r="L332" i="6"/>
  <c r="K332" i="6"/>
  <c r="J332" i="6"/>
  <c r="I332" i="6"/>
  <c r="P330" i="6"/>
  <c r="O330" i="6"/>
  <c r="N330" i="6"/>
  <c r="M330" i="6"/>
  <c r="L330" i="6"/>
  <c r="K330" i="6"/>
  <c r="J330" i="6"/>
  <c r="I330" i="6"/>
  <c r="L329" i="6"/>
  <c r="K329" i="6"/>
  <c r="J329" i="6"/>
  <c r="I329" i="6"/>
  <c r="L328" i="6"/>
  <c r="K328" i="6"/>
  <c r="J328" i="6"/>
  <c r="L325" i="6"/>
  <c r="K325" i="6"/>
  <c r="J325" i="6"/>
  <c r="I325" i="6"/>
  <c r="L324" i="6"/>
  <c r="K324" i="6"/>
  <c r="J324" i="6"/>
  <c r="I324" i="6"/>
  <c r="L322" i="6"/>
  <c r="K322" i="6"/>
  <c r="J322" i="6"/>
  <c r="I322" i="6"/>
  <c r="I321" i="6" s="1"/>
  <c r="L321" i="6"/>
  <c r="K321" i="6"/>
  <c r="J321" i="6"/>
  <c r="L319" i="6"/>
  <c r="K319" i="6"/>
  <c r="J319" i="6"/>
  <c r="I319" i="6"/>
  <c r="I318" i="6" s="1"/>
  <c r="L318" i="6"/>
  <c r="K318" i="6"/>
  <c r="J318" i="6"/>
  <c r="L315" i="6"/>
  <c r="K315" i="6"/>
  <c r="J315" i="6"/>
  <c r="I315" i="6"/>
  <c r="L314" i="6"/>
  <c r="K314" i="6"/>
  <c r="J314" i="6"/>
  <c r="I314" i="6"/>
  <c r="L311" i="6"/>
  <c r="K311" i="6"/>
  <c r="J311" i="6"/>
  <c r="I311" i="6"/>
  <c r="I310" i="6" s="1"/>
  <c r="L310" i="6"/>
  <c r="K310" i="6"/>
  <c r="J310" i="6"/>
  <c r="L307" i="6"/>
  <c r="K307" i="6"/>
  <c r="J307" i="6"/>
  <c r="I307" i="6"/>
  <c r="I306" i="6" s="1"/>
  <c r="L306" i="6"/>
  <c r="K306" i="6"/>
  <c r="J306" i="6"/>
  <c r="L303" i="6"/>
  <c r="K303" i="6"/>
  <c r="J303" i="6"/>
  <c r="I303" i="6"/>
  <c r="L300" i="6"/>
  <c r="K300" i="6"/>
  <c r="J300" i="6"/>
  <c r="I300" i="6"/>
  <c r="L298" i="6"/>
  <c r="K298" i="6"/>
  <c r="J298" i="6"/>
  <c r="I298" i="6"/>
  <c r="L297" i="6"/>
  <c r="K297" i="6"/>
  <c r="J297" i="6"/>
  <c r="I297" i="6"/>
  <c r="I296" i="6" s="1"/>
  <c r="L296" i="6"/>
  <c r="K296" i="6"/>
  <c r="J296" i="6"/>
  <c r="L295" i="6"/>
  <c r="K295" i="6"/>
  <c r="J295" i="6"/>
  <c r="L292" i="6"/>
  <c r="K292" i="6"/>
  <c r="J292" i="6"/>
  <c r="I292" i="6"/>
  <c r="L291" i="6"/>
  <c r="K291" i="6"/>
  <c r="J291" i="6"/>
  <c r="I291" i="6"/>
  <c r="L289" i="6"/>
  <c r="K289" i="6"/>
  <c r="J289" i="6"/>
  <c r="I289" i="6"/>
  <c r="I288" i="6" s="1"/>
  <c r="L288" i="6"/>
  <c r="K288" i="6"/>
  <c r="J288" i="6"/>
  <c r="L286" i="6"/>
  <c r="K286" i="6"/>
  <c r="J286" i="6"/>
  <c r="I286" i="6"/>
  <c r="L285" i="6"/>
  <c r="K285" i="6"/>
  <c r="J285" i="6"/>
  <c r="I285" i="6"/>
  <c r="L282" i="6"/>
  <c r="K282" i="6"/>
  <c r="J282" i="6"/>
  <c r="I282" i="6"/>
  <c r="I281" i="6" s="1"/>
  <c r="L281" i="6"/>
  <c r="K281" i="6"/>
  <c r="J281" i="6"/>
  <c r="L278" i="6"/>
  <c r="K278" i="6"/>
  <c r="J278" i="6"/>
  <c r="I278" i="6"/>
  <c r="L277" i="6"/>
  <c r="K277" i="6"/>
  <c r="J277" i="6"/>
  <c r="I277" i="6"/>
  <c r="L274" i="6"/>
  <c r="K274" i="6"/>
  <c r="J274" i="6"/>
  <c r="I274" i="6"/>
  <c r="I273" i="6" s="1"/>
  <c r="L273" i="6"/>
  <c r="K273" i="6"/>
  <c r="J273" i="6"/>
  <c r="L270" i="6"/>
  <c r="K270" i="6"/>
  <c r="J270" i="6"/>
  <c r="I270" i="6"/>
  <c r="L267" i="6"/>
  <c r="K267" i="6"/>
  <c r="J267" i="6"/>
  <c r="I267" i="6"/>
  <c r="L265" i="6"/>
  <c r="K265" i="6"/>
  <c r="J265" i="6"/>
  <c r="I265" i="6"/>
  <c r="L264" i="6"/>
  <c r="K264" i="6"/>
  <c r="J264" i="6"/>
  <c r="I264" i="6"/>
  <c r="L263" i="6"/>
  <c r="K263" i="6"/>
  <c r="J263" i="6"/>
  <c r="L260" i="6"/>
  <c r="K260" i="6"/>
  <c r="J260" i="6"/>
  <c r="I260" i="6"/>
  <c r="I259" i="6" s="1"/>
  <c r="L259" i="6"/>
  <c r="K259" i="6"/>
  <c r="J259" i="6"/>
  <c r="L257" i="6"/>
  <c r="K257" i="6"/>
  <c r="J257" i="6"/>
  <c r="I257" i="6"/>
  <c r="I256" i="6" s="1"/>
  <c r="L256" i="6"/>
  <c r="K256" i="6"/>
  <c r="J256" i="6"/>
  <c r="L254" i="6"/>
  <c r="K254" i="6"/>
  <c r="J254" i="6"/>
  <c r="I254" i="6"/>
  <c r="L253" i="6"/>
  <c r="K253" i="6"/>
  <c r="J253" i="6"/>
  <c r="I253" i="6"/>
  <c r="L250" i="6"/>
  <c r="K250" i="6"/>
  <c r="J250" i="6"/>
  <c r="I250" i="6"/>
  <c r="L249" i="6"/>
  <c r="K249" i="6"/>
  <c r="J249" i="6"/>
  <c r="I249" i="6"/>
  <c r="L246" i="6"/>
  <c r="K246" i="6"/>
  <c r="J246" i="6"/>
  <c r="I246" i="6"/>
  <c r="I245" i="6" s="1"/>
  <c r="L245" i="6"/>
  <c r="K245" i="6"/>
  <c r="J245" i="6"/>
  <c r="L242" i="6"/>
  <c r="K242" i="6"/>
  <c r="J242" i="6"/>
  <c r="I242" i="6"/>
  <c r="I241" i="6" s="1"/>
  <c r="L241" i="6"/>
  <c r="K241" i="6"/>
  <c r="J241" i="6"/>
  <c r="L238" i="6"/>
  <c r="K238" i="6"/>
  <c r="J238" i="6"/>
  <c r="I238" i="6"/>
  <c r="L235" i="6"/>
  <c r="K235" i="6"/>
  <c r="J235" i="6"/>
  <c r="I235" i="6"/>
  <c r="L233" i="6"/>
  <c r="K233" i="6"/>
  <c r="J233" i="6"/>
  <c r="I233" i="6"/>
  <c r="L232" i="6"/>
  <c r="K232" i="6"/>
  <c r="J232" i="6"/>
  <c r="I232" i="6"/>
  <c r="L231" i="6"/>
  <c r="K231" i="6"/>
  <c r="J231" i="6"/>
  <c r="L230" i="6"/>
  <c r="K230" i="6"/>
  <c r="J230" i="6"/>
  <c r="L226" i="6"/>
  <c r="K226" i="6"/>
  <c r="J226" i="6"/>
  <c r="I226" i="6"/>
  <c r="I225" i="6" s="1"/>
  <c r="I224" i="6" s="1"/>
  <c r="L225" i="6"/>
  <c r="K225" i="6"/>
  <c r="J225" i="6"/>
  <c r="L224" i="6"/>
  <c r="K224" i="6"/>
  <c r="J224" i="6"/>
  <c r="L222" i="6"/>
  <c r="K222" i="6"/>
  <c r="J222" i="6"/>
  <c r="I222" i="6"/>
  <c r="L221" i="6"/>
  <c r="K221" i="6"/>
  <c r="J221" i="6"/>
  <c r="I221" i="6"/>
  <c r="I220" i="6" s="1"/>
  <c r="L220" i="6"/>
  <c r="K220" i="6"/>
  <c r="J220" i="6"/>
  <c r="P213" i="6"/>
  <c r="O213" i="6"/>
  <c r="N213" i="6"/>
  <c r="M213" i="6"/>
  <c r="L213" i="6"/>
  <c r="K213" i="6"/>
  <c r="J213" i="6"/>
  <c r="I213" i="6"/>
  <c r="I212" i="6" s="1"/>
  <c r="L212" i="6"/>
  <c r="K212" i="6"/>
  <c r="J212" i="6"/>
  <c r="L210" i="6"/>
  <c r="K210" i="6"/>
  <c r="J210" i="6"/>
  <c r="I210" i="6"/>
  <c r="I209" i="6" s="1"/>
  <c r="I208" i="6" s="1"/>
  <c r="L209" i="6"/>
  <c r="K209" i="6"/>
  <c r="J209" i="6"/>
  <c r="L208" i="6"/>
  <c r="K208" i="6"/>
  <c r="J208" i="6"/>
  <c r="L203" i="6"/>
  <c r="K203" i="6"/>
  <c r="J203" i="6"/>
  <c r="I203" i="6"/>
  <c r="L202" i="6"/>
  <c r="K202" i="6"/>
  <c r="J202" i="6"/>
  <c r="I202" i="6"/>
  <c r="L201" i="6"/>
  <c r="K201" i="6"/>
  <c r="J201" i="6"/>
  <c r="I201" i="6"/>
  <c r="L199" i="6"/>
  <c r="K199" i="6"/>
  <c r="J199" i="6"/>
  <c r="I199" i="6"/>
  <c r="L198" i="6"/>
  <c r="K198" i="6"/>
  <c r="J198" i="6"/>
  <c r="I198" i="6"/>
  <c r="L194" i="6"/>
  <c r="K194" i="6"/>
  <c r="J194" i="6"/>
  <c r="I194" i="6"/>
  <c r="L193" i="6"/>
  <c r="K193" i="6"/>
  <c r="J193" i="6"/>
  <c r="I193" i="6"/>
  <c r="L189" i="6"/>
  <c r="K189" i="6"/>
  <c r="J189" i="6"/>
  <c r="I189" i="6"/>
  <c r="L188" i="6"/>
  <c r="K188" i="6"/>
  <c r="J188" i="6"/>
  <c r="I188" i="6"/>
  <c r="L184" i="6"/>
  <c r="K184" i="6"/>
  <c r="J184" i="6"/>
  <c r="I184" i="6"/>
  <c r="I183" i="6" s="1"/>
  <c r="L183" i="6"/>
  <c r="K183" i="6"/>
  <c r="J183" i="6"/>
  <c r="L181" i="6"/>
  <c r="K181" i="6"/>
  <c r="J181" i="6"/>
  <c r="I181" i="6"/>
  <c r="I180" i="6" s="1"/>
  <c r="L180" i="6"/>
  <c r="K180" i="6"/>
  <c r="J180" i="6"/>
  <c r="L179" i="6"/>
  <c r="K179" i="6"/>
  <c r="J179" i="6"/>
  <c r="L178" i="6"/>
  <c r="K178" i="6"/>
  <c r="J178" i="6"/>
  <c r="L177" i="6"/>
  <c r="K177" i="6"/>
  <c r="J177" i="6"/>
  <c r="L173" i="6"/>
  <c r="K173" i="6"/>
  <c r="J173" i="6"/>
  <c r="I173" i="6"/>
  <c r="L172" i="6"/>
  <c r="K172" i="6"/>
  <c r="J172" i="6"/>
  <c r="I172" i="6"/>
  <c r="L168" i="6"/>
  <c r="K168" i="6"/>
  <c r="J168" i="6"/>
  <c r="I168" i="6"/>
  <c r="I167" i="6" s="1"/>
  <c r="I166" i="6" s="1"/>
  <c r="L167" i="6"/>
  <c r="K167" i="6"/>
  <c r="J167" i="6"/>
  <c r="L166" i="6"/>
  <c r="K166" i="6"/>
  <c r="J166" i="6"/>
  <c r="L164" i="6"/>
  <c r="K164" i="6"/>
  <c r="J164" i="6"/>
  <c r="I164" i="6"/>
  <c r="L163" i="6"/>
  <c r="K163" i="6"/>
  <c r="J163" i="6"/>
  <c r="I163" i="6"/>
  <c r="I162" i="6" s="1"/>
  <c r="I161" i="6" s="1"/>
  <c r="L162" i="6"/>
  <c r="K162" i="6"/>
  <c r="J162" i="6"/>
  <c r="L161" i="6"/>
  <c r="K161" i="6"/>
  <c r="J161" i="6"/>
  <c r="L159" i="6"/>
  <c r="K159" i="6"/>
  <c r="J159" i="6"/>
  <c r="I159" i="6"/>
  <c r="L158" i="6"/>
  <c r="K158" i="6"/>
  <c r="J158" i="6"/>
  <c r="I158" i="6"/>
  <c r="L154" i="6"/>
  <c r="K154" i="6"/>
  <c r="J154" i="6"/>
  <c r="I154" i="6"/>
  <c r="I153" i="6" s="1"/>
  <c r="I152" i="6" s="1"/>
  <c r="I151" i="6" s="1"/>
  <c r="L153" i="6"/>
  <c r="K153" i="6"/>
  <c r="J153" i="6"/>
  <c r="L152" i="6"/>
  <c r="K152" i="6"/>
  <c r="J152" i="6"/>
  <c r="L151" i="6"/>
  <c r="K151" i="6"/>
  <c r="J151" i="6"/>
  <c r="L148" i="6"/>
  <c r="K148" i="6"/>
  <c r="J148" i="6"/>
  <c r="I148" i="6"/>
  <c r="I147" i="6" s="1"/>
  <c r="I146" i="6" s="1"/>
  <c r="L147" i="6"/>
  <c r="K147" i="6"/>
  <c r="J147" i="6"/>
  <c r="L146" i="6"/>
  <c r="K146" i="6"/>
  <c r="J146" i="6"/>
  <c r="L144" i="6"/>
  <c r="K144" i="6"/>
  <c r="J144" i="6"/>
  <c r="I144" i="6"/>
  <c r="I143" i="6" s="1"/>
  <c r="L143" i="6"/>
  <c r="K143" i="6"/>
  <c r="J143" i="6"/>
  <c r="L140" i="6"/>
  <c r="K140" i="6"/>
  <c r="J140" i="6"/>
  <c r="I140" i="6"/>
  <c r="I139" i="6" s="1"/>
  <c r="I138" i="6" s="1"/>
  <c r="L139" i="6"/>
  <c r="K139" i="6"/>
  <c r="J139" i="6"/>
  <c r="L138" i="6"/>
  <c r="K138" i="6"/>
  <c r="J138" i="6"/>
  <c r="L135" i="6"/>
  <c r="K135" i="6"/>
  <c r="J135" i="6"/>
  <c r="I135" i="6"/>
  <c r="L134" i="6"/>
  <c r="K134" i="6"/>
  <c r="J134" i="6"/>
  <c r="I134" i="6"/>
  <c r="I133" i="6" s="1"/>
  <c r="L133" i="6"/>
  <c r="K133" i="6"/>
  <c r="J133" i="6"/>
  <c r="L132" i="6"/>
  <c r="K132" i="6"/>
  <c r="J132" i="6"/>
  <c r="L130" i="6"/>
  <c r="K130" i="6"/>
  <c r="J130" i="6"/>
  <c r="I130" i="6"/>
  <c r="L129" i="6"/>
  <c r="K129" i="6"/>
  <c r="J129" i="6"/>
  <c r="I129" i="6"/>
  <c r="L128" i="6"/>
  <c r="K128" i="6"/>
  <c r="J128" i="6"/>
  <c r="I128" i="6"/>
  <c r="L126" i="6"/>
  <c r="K126" i="6"/>
  <c r="J126" i="6"/>
  <c r="I126" i="6"/>
  <c r="I125" i="6" s="1"/>
  <c r="I124" i="6" s="1"/>
  <c r="L125" i="6"/>
  <c r="K125" i="6"/>
  <c r="J125" i="6"/>
  <c r="L124" i="6"/>
  <c r="K124" i="6"/>
  <c r="J124" i="6"/>
  <c r="L122" i="6"/>
  <c r="K122" i="6"/>
  <c r="J122" i="6"/>
  <c r="I122" i="6"/>
  <c r="I121" i="6" s="1"/>
  <c r="I120" i="6" s="1"/>
  <c r="L121" i="6"/>
  <c r="K121" i="6"/>
  <c r="J121" i="6"/>
  <c r="L120" i="6"/>
  <c r="K120" i="6"/>
  <c r="J120" i="6"/>
  <c r="L118" i="6"/>
  <c r="K118" i="6"/>
  <c r="J118" i="6"/>
  <c r="I118" i="6"/>
  <c r="L117" i="6"/>
  <c r="K117" i="6"/>
  <c r="J117" i="6"/>
  <c r="I117" i="6"/>
  <c r="I116" i="6" s="1"/>
  <c r="L116" i="6"/>
  <c r="K116" i="6"/>
  <c r="J116" i="6"/>
  <c r="L113" i="6"/>
  <c r="K113" i="6"/>
  <c r="J113" i="6"/>
  <c r="I113" i="6"/>
  <c r="L112" i="6"/>
  <c r="K112" i="6"/>
  <c r="J112" i="6"/>
  <c r="I112" i="6"/>
  <c r="L111" i="6"/>
  <c r="K111" i="6"/>
  <c r="J111" i="6"/>
  <c r="I111" i="6"/>
  <c r="L110" i="6"/>
  <c r="K110" i="6"/>
  <c r="J110" i="6"/>
  <c r="L107" i="6"/>
  <c r="K107" i="6"/>
  <c r="J107" i="6"/>
  <c r="I107" i="6"/>
  <c r="I106" i="6" s="1"/>
  <c r="L106" i="6"/>
  <c r="K106" i="6"/>
  <c r="J106" i="6"/>
  <c r="L103" i="6"/>
  <c r="K103" i="6"/>
  <c r="J103" i="6"/>
  <c r="I103" i="6"/>
  <c r="I102" i="6" s="1"/>
  <c r="I101" i="6" s="1"/>
  <c r="L102" i="6"/>
  <c r="K102" i="6"/>
  <c r="J102" i="6"/>
  <c r="L101" i="6"/>
  <c r="K101" i="6"/>
  <c r="J101" i="6"/>
  <c r="L98" i="6"/>
  <c r="K98" i="6"/>
  <c r="J98" i="6"/>
  <c r="I98" i="6"/>
  <c r="I97" i="6" s="1"/>
  <c r="I96" i="6" s="1"/>
  <c r="L97" i="6"/>
  <c r="K97" i="6"/>
  <c r="J97" i="6"/>
  <c r="L96" i="6"/>
  <c r="K96" i="6"/>
  <c r="J96" i="6"/>
  <c r="L93" i="6"/>
  <c r="K93" i="6"/>
  <c r="J93" i="6"/>
  <c r="I93" i="6"/>
  <c r="I92" i="6" s="1"/>
  <c r="I91" i="6" s="1"/>
  <c r="I90" i="6" s="1"/>
  <c r="L92" i="6"/>
  <c r="K92" i="6"/>
  <c r="J92" i="6"/>
  <c r="L91" i="6"/>
  <c r="K91" i="6"/>
  <c r="J91" i="6"/>
  <c r="L90" i="6"/>
  <c r="K90" i="6"/>
  <c r="J90" i="6"/>
  <c r="L86" i="6"/>
  <c r="K86" i="6"/>
  <c r="J86" i="6"/>
  <c r="I86" i="6"/>
  <c r="I85" i="6" s="1"/>
  <c r="I84" i="6" s="1"/>
  <c r="I83" i="6" s="1"/>
  <c r="L85" i="6"/>
  <c r="K85" i="6"/>
  <c r="J85" i="6"/>
  <c r="L84" i="6"/>
  <c r="K84" i="6"/>
  <c r="J84" i="6"/>
  <c r="L83" i="6"/>
  <c r="K83" i="6"/>
  <c r="J83" i="6"/>
  <c r="L81" i="6"/>
  <c r="K81" i="6"/>
  <c r="J81" i="6"/>
  <c r="I81" i="6"/>
  <c r="L80" i="6"/>
  <c r="K80" i="6"/>
  <c r="J80" i="6"/>
  <c r="I80" i="6"/>
  <c r="I79" i="6" s="1"/>
  <c r="L79" i="6"/>
  <c r="K79" i="6"/>
  <c r="J79" i="6"/>
  <c r="L75" i="6"/>
  <c r="K75" i="6"/>
  <c r="J75" i="6"/>
  <c r="I75" i="6"/>
  <c r="I74" i="6" s="1"/>
  <c r="L74" i="6"/>
  <c r="K74" i="6"/>
  <c r="J74" i="6"/>
  <c r="L70" i="6"/>
  <c r="K70" i="6"/>
  <c r="J70" i="6"/>
  <c r="I70" i="6"/>
  <c r="I69" i="6" s="1"/>
  <c r="L69" i="6"/>
  <c r="K69" i="6"/>
  <c r="J69" i="6"/>
  <c r="L65" i="6"/>
  <c r="K65" i="6"/>
  <c r="J65" i="6"/>
  <c r="I65" i="6"/>
  <c r="L64" i="6"/>
  <c r="K64" i="6"/>
  <c r="J64" i="6"/>
  <c r="I64" i="6"/>
  <c r="L63" i="6"/>
  <c r="K63" i="6"/>
  <c r="J63" i="6"/>
  <c r="L62" i="6"/>
  <c r="K62" i="6"/>
  <c r="J62" i="6"/>
  <c r="L45" i="6"/>
  <c r="K45" i="6"/>
  <c r="J45" i="6"/>
  <c r="I45" i="6"/>
  <c r="I44" i="6" s="1"/>
  <c r="I43" i="6" s="1"/>
  <c r="I42" i="6" s="1"/>
  <c r="L44" i="6"/>
  <c r="K44" i="6"/>
  <c r="J44" i="6"/>
  <c r="L43" i="6"/>
  <c r="K43" i="6"/>
  <c r="J43" i="6"/>
  <c r="L42" i="6"/>
  <c r="K42" i="6"/>
  <c r="J42" i="6"/>
  <c r="L40" i="6"/>
  <c r="K40" i="6"/>
  <c r="J40" i="6"/>
  <c r="I40" i="6"/>
  <c r="I39" i="6" s="1"/>
  <c r="I38" i="6" s="1"/>
  <c r="L39" i="6"/>
  <c r="K39" i="6"/>
  <c r="J39" i="6"/>
  <c r="L38" i="6"/>
  <c r="K38" i="6"/>
  <c r="J38" i="6"/>
  <c r="L36" i="6"/>
  <c r="K36" i="6"/>
  <c r="J36" i="6"/>
  <c r="I36" i="6"/>
  <c r="L34" i="6"/>
  <c r="K34" i="6"/>
  <c r="J34" i="6"/>
  <c r="I34" i="6"/>
  <c r="I33" i="6" s="1"/>
  <c r="I32" i="6" s="1"/>
  <c r="I31" i="6" s="1"/>
  <c r="L33" i="6"/>
  <c r="K33" i="6"/>
  <c r="J33" i="6"/>
  <c r="L32" i="6"/>
  <c r="K32" i="6"/>
  <c r="J32" i="6"/>
  <c r="L31" i="6"/>
  <c r="K31" i="6"/>
  <c r="J31" i="6"/>
  <c r="L30" i="6"/>
  <c r="L360" i="6" s="1"/>
  <c r="K30" i="6"/>
  <c r="K360" i="6" s="1"/>
  <c r="J30" i="6"/>
  <c r="J360" i="6" s="1"/>
  <c r="I30" i="6" l="1"/>
  <c r="I63" i="6"/>
  <c r="I62" i="6" s="1"/>
  <c r="I263" i="6"/>
  <c r="I110" i="6"/>
  <c r="I231" i="6"/>
  <c r="I132" i="6"/>
  <c r="I179" i="6"/>
  <c r="I178" i="6" s="1"/>
  <c r="I328" i="6"/>
  <c r="I295" i="6" s="1"/>
  <c r="I230" i="6" l="1"/>
  <c r="I177" i="6" s="1"/>
  <c r="I360" i="6" s="1"/>
  <c r="L357" i="5" l="1"/>
  <c r="K357" i="5"/>
  <c r="J357" i="5"/>
  <c r="I357" i="5"/>
  <c r="L356" i="5"/>
  <c r="K356" i="5"/>
  <c r="J356" i="5"/>
  <c r="I356" i="5"/>
  <c r="L354" i="5"/>
  <c r="K354" i="5"/>
  <c r="J354" i="5"/>
  <c r="I354" i="5"/>
  <c r="L353" i="5"/>
  <c r="K353" i="5"/>
  <c r="J353" i="5"/>
  <c r="I353" i="5"/>
  <c r="L351" i="5"/>
  <c r="K351" i="5"/>
  <c r="J351" i="5"/>
  <c r="I351" i="5"/>
  <c r="L350" i="5"/>
  <c r="K350" i="5"/>
  <c r="J350" i="5"/>
  <c r="I350" i="5"/>
  <c r="L347" i="5"/>
  <c r="K347" i="5"/>
  <c r="J347" i="5"/>
  <c r="I347" i="5"/>
  <c r="L346" i="5"/>
  <c r="K346" i="5"/>
  <c r="J346" i="5"/>
  <c r="I346" i="5"/>
  <c r="L343" i="5"/>
  <c r="K343" i="5"/>
  <c r="J343" i="5"/>
  <c r="I343" i="5"/>
  <c r="L342" i="5"/>
  <c r="K342" i="5"/>
  <c r="J342" i="5"/>
  <c r="I342" i="5"/>
  <c r="L339" i="5"/>
  <c r="K339" i="5"/>
  <c r="J339" i="5"/>
  <c r="I339" i="5"/>
  <c r="L338" i="5"/>
  <c r="K338" i="5"/>
  <c r="J338" i="5"/>
  <c r="I338" i="5"/>
  <c r="L335" i="5"/>
  <c r="K335" i="5"/>
  <c r="J335" i="5"/>
  <c r="I335" i="5"/>
  <c r="L332" i="5"/>
  <c r="K332" i="5"/>
  <c r="J332" i="5"/>
  <c r="I332" i="5"/>
  <c r="P330" i="5"/>
  <c r="O330" i="5"/>
  <c r="N330" i="5"/>
  <c r="M330" i="5"/>
  <c r="L330" i="5"/>
  <c r="K330" i="5"/>
  <c r="J330" i="5"/>
  <c r="I330" i="5"/>
  <c r="L329" i="5"/>
  <c r="K329" i="5"/>
  <c r="J329" i="5"/>
  <c r="I329" i="5"/>
  <c r="L328" i="5"/>
  <c r="K328" i="5"/>
  <c r="J328" i="5"/>
  <c r="I328" i="5"/>
  <c r="L325" i="5"/>
  <c r="K325" i="5"/>
  <c r="J325" i="5"/>
  <c r="I325" i="5"/>
  <c r="L324" i="5"/>
  <c r="K324" i="5"/>
  <c r="J324" i="5"/>
  <c r="I324" i="5"/>
  <c r="L322" i="5"/>
  <c r="K322" i="5"/>
  <c r="J322" i="5"/>
  <c r="I322" i="5"/>
  <c r="L321" i="5"/>
  <c r="K321" i="5"/>
  <c r="J321" i="5"/>
  <c r="I321" i="5"/>
  <c r="L319" i="5"/>
  <c r="K319" i="5"/>
  <c r="J319" i="5"/>
  <c r="I319" i="5"/>
  <c r="L318" i="5"/>
  <c r="K318" i="5"/>
  <c r="J318" i="5"/>
  <c r="I318" i="5"/>
  <c r="L315" i="5"/>
  <c r="K315" i="5"/>
  <c r="J315" i="5"/>
  <c r="I315" i="5"/>
  <c r="L314" i="5"/>
  <c r="K314" i="5"/>
  <c r="J314" i="5"/>
  <c r="I314" i="5"/>
  <c r="L311" i="5"/>
  <c r="K311" i="5"/>
  <c r="J311" i="5"/>
  <c r="I311" i="5"/>
  <c r="L310" i="5"/>
  <c r="K310" i="5"/>
  <c r="J310" i="5"/>
  <c r="I310" i="5"/>
  <c r="L307" i="5"/>
  <c r="K307" i="5"/>
  <c r="J307" i="5"/>
  <c r="I307" i="5"/>
  <c r="L306" i="5"/>
  <c r="K306" i="5"/>
  <c r="J306" i="5"/>
  <c r="I306" i="5"/>
  <c r="L303" i="5"/>
  <c r="K303" i="5"/>
  <c r="J303" i="5"/>
  <c r="I303" i="5"/>
  <c r="L300" i="5"/>
  <c r="K300" i="5"/>
  <c r="J300" i="5"/>
  <c r="I300" i="5"/>
  <c r="L298" i="5"/>
  <c r="K298" i="5"/>
  <c r="J298" i="5"/>
  <c r="I298" i="5"/>
  <c r="L297" i="5"/>
  <c r="K297" i="5"/>
  <c r="J297" i="5"/>
  <c r="I297" i="5"/>
  <c r="L296" i="5"/>
  <c r="K296" i="5"/>
  <c r="J296" i="5"/>
  <c r="I296" i="5"/>
  <c r="L295" i="5"/>
  <c r="K295" i="5"/>
  <c r="J295" i="5"/>
  <c r="I295" i="5"/>
  <c r="L292" i="5"/>
  <c r="K292" i="5"/>
  <c r="J292" i="5"/>
  <c r="I292" i="5"/>
  <c r="L291" i="5"/>
  <c r="K291" i="5"/>
  <c r="J291" i="5"/>
  <c r="I291" i="5"/>
  <c r="L289" i="5"/>
  <c r="K289" i="5"/>
  <c r="J289" i="5"/>
  <c r="I289" i="5"/>
  <c r="L288" i="5"/>
  <c r="K288" i="5"/>
  <c r="J288" i="5"/>
  <c r="I288" i="5"/>
  <c r="L286" i="5"/>
  <c r="K286" i="5"/>
  <c r="J286" i="5"/>
  <c r="I286" i="5"/>
  <c r="L285" i="5"/>
  <c r="K285" i="5"/>
  <c r="J285" i="5"/>
  <c r="I285" i="5"/>
  <c r="L282" i="5"/>
  <c r="K282" i="5"/>
  <c r="J282" i="5"/>
  <c r="I282" i="5"/>
  <c r="L281" i="5"/>
  <c r="K281" i="5"/>
  <c r="J281" i="5"/>
  <c r="I281" i="5"/>
  <c r="L278" i="5"/>
  <c r="K278" i="5"/>
  <c r="J278" i="5"/>
  <c r="I278" i="5"/>
  <c r="L277" i="5"/>
  <c r="K277" i="5"/>
  <c r="J277" i="5"/>
  <c r="I277" i="5"/>
  <c r="L274" i="5"/>
  <c r="K274" i="5"/>
  <c r="J274" i="5"/>
  <c r="I274" i="5"/>
  <c r="L273" i="5"/>
  <c r="K273" i="5"/>
  <c r="J273" i="5"/>
  <c r="I273" i="5"/>
  <c r="L270" i="5"/>
  <c r="K270" i="5"/>
  <c r="J270" i="5"/>
  <c r="I270" i="5"/>
  <c r="L267" i="5"/>
  <c r="K267" i="5"/>
  <c r="J267" i="5"/>
  <c r="I267" i="5"/>
  <c r="L265" i="5"/>
  <c r="K265" i="5"/>
  <c r="J265" i="5"/>
  <c r="I265" i="5"/>
  <c r="L264" i="5"/>
  <c r="K264" i="5"/>
  <c r="J264" i="5"/>
  <c r="I264" i="5"/>
  <c r="L263" i="5"/>
  <c r="K263" i="5"/>
  <c r="J263" i="5"/>
  <c r="I263" i="5"/>
  <c r="L260" i="5"/>
  <c r="K260" i="5"/>
  <c r="J260" i="5"/>
  <c r="I260" i="5"/>
  <c r="L259" i="5"/>
  <c r="K259" i="5"/>
  <c r="J259" i="5"/>
  <c r="I259" i="5"/>
  <c r="L257" i="5"/>
  <c r="K257" i="5"/>
  <c r="J257" i="5"/>
  <c r="I257" i="5"/>
  <c r="L256" i="5"/>
  <c r="K256" i="5"/>
  <c r="J256" i="5"/>
  <c r="I256" i="5"/>
  <c r="L254" i="5"/>
  <c r="K254" i="5"/>
  <c r="J254" i="5"/>
  <c r="I254" i="5"/>
  <c r="L253" i="5"/>
  <c r="K253" i="5"/>
  <c r="J253" i="5"/>
  <c r="I253" i="5"/>
  <c r="L250" i="5"/>
  <c r="K250" i="5"/>
  <c r="J250" i="5"/>
  <c r="I250" i="5"/>
  <c r="L249" i="5"/>
  <c r="K249" i="5"/>
  <c r="J249" i="5"/>
  <c r="I249" i="5"/>
  <c r="L246" i="5"/>
  <c r="K246" i="5"/>
  <c r="J246" i="5"/>
  <c r="I246" i="5"/>
  <c r="L245" i="5"/>
  <c r="K245" i="5"/>
  <c r="J245" i="5"/>
  <c r="I245" i="5"/>
  <c r="L242" i="5"/>
  <c r="K242" i="5"/>
  <c r="J242" i="5"/>
  <c r="I242" i="5"/>
  <c r="L241" i="5"/>
  <c r="K241" i="5"/>
  <c r="J241" i="5"/>
  <c r="I241" i="5"/>
  <c r="L238" i="5"/>
  <c r="K238" i="5"/>
  <c r="J238" i="5"/>
  <c r="I238" i="5"/>
  <c r="L235" i="5"/>
  <c r="K235" i="5"/>
  <c r="J235" i="5"/>
  <c r="I235" i="5"/>
  <c r="L233" i="5"/>
  <c r="K233" i="5"/>
  <c r="J233" i="5"/>
  <c r="I233" i="5"/>
  <c r="L232" i="5"/>
  <c r="K232" i="5"/>
  <c r="J232" i="5"/>
  <c r="I232" i="5"/>
  <c r="L231" i="5"/>
  <c r="K231" i="5"/>
  <c r="J231" i="5"/>
  <c r="I231" i="5"/>
  <c r="L230" i="5"/>
  <c r="K230" i="5"/>
  <c r="J230" i="5"/>
  <c r="I230" i="5"/>
  <c r="L226" i="5"/>
  <c r="K226" i="5"/>
  <c r="J226" i="5"/>
  <c r="I226" i="5"/>
  <c r="L225" i="5"/>
  <c r="K225" i="5"/>
  <c r="J225" i="5"/>
  <c r="I225" i="5"/>
  <c r="L224" i="5"/>
  <c r="K224" i="5"/>
  <c r="J224" i="5"/>
  <c r="I224" i="5"/>
  <c r="L222" i="5"/>
  <c r="K222" i="5"/>
  <c r="J222" i="5"/>
  <c r="I222" i="5"/>
  <c r="L221" i="5"/>
  <c r="K221" i="5"/>
  <c r="J221" i="5"/>
  <c r="I221" i="5"/>
  <c r="L220" i="5"/>
  <c r="K220" i="5"/>
  <c r="J220" i="5"/>
  <c r="I220" i="5"/>
  <c r="P213" i="5"/>
  <c r="O213" i="5"/>
  <c r="N213" i="5"/>
  <c r="M213" i="5"/>
  <c r="L213" i="5"/>
  <c r="K213" i="5"/>
  <c r="J213" i="5"/>
  <c r="I213" i="5"/>
  <c r="L212" i="5"/>
  <c r="K212" i="5"/>
  <c r="J212" i="5"/>
  <c r="I212" i="5"/>
  <c r="L210" i="5"/>
  <c r="K210" i="5"/>
  <c r="J210" i="5"/>
  <c r="I210" i="5"/>
  <c r="L209" i="5"/>
  <c r="K209" i="5"/>
  <c r="J209" i="5"/>
  <c r="I209" i="5"/>
  <c r="L208" i="5"/>
  <c r="K208" i="5"/>
  <c r="J208" i="5"/>
  <c r="I208" i="5"/>
  <c r="L203" i="5"/>
  <c r="K203" i="5"/>
  <c r="J203" i="5"/>
  <c r="I203" i="5"/>
  <c r="L202" i="5"/>
  <c r="K202" i="5"/>
  <c r="J202" i="5"/>
  <c r="I202" i="5"/>
  <c r="L201" i="5"/>
  <c r="K201" i="5"/>
  <c r="J201" i="5"/>
  <c r="I201" i="5"/>
  <c r="L199" i="5"/>
  <c r="K199" i="5"/>
  <c r="J199" i="5"/>
  <c r="I199" i="5"/>
  <c r="L198" i="5"/>
  <c r="K198" i="5"/>
  <c r="J198" i="5"/>
  <c r="I198" i="5"/>
  <c r="L194" i="5"/>
  <c r="K194" i="5"/>
  <c r="J194" i="5"/>
  <c r="I194" i="5"/>
  <c r="L193" i="5"/>
  <c r="K193" i="5"/>
  <c r="J193" i="5"/>
  <c r="I193" i="5"/>
  <c r="L189" i="5"/>
  <c r="K189" i="5"/>
  <c r="J189" i="5"/>
  <c r="I189" i="5"/>
  <c r="L188" i="5"/>
  <c r="K188" i="5"/>
  <c r="J188" i="5"/>
  <c r="I188" i="5"/>
  <c r="L184" i="5"/>
  <c r="K184" i="5"/>
  <c r="J184" i="5"/>
  <c r="I184" i="5"/>
  <c r="L183" i="5"/>
  <c r="K183" i="5"/>
  <c r="J183" i="5"/>
  <c r="I183" i="5"/>
  <c r="L181" i="5"/>
  <c r="K181" i="5"/>
  <c r="J181" i="5"/>
  <c r="I181" i="5"/>
  <c r="L180" i="5"/>
  <c r="K180" i="5"/>
  <c r="J180" i="5"/>
  <c r="I180" i="5"/>
  <c r="L179" i="5"/>
  <c r="K179" i="5"/>
  <c r="J179" i="5"/>
  <c r="I179" i="5"/>
  <c r="L178" i="5"/>
  <c r="K178" i="5"/>
  <c r="J178" i="5"/>
  <c r="I178" i="5"/>
  <c r="L177" i="5"/>
  <c r="K177" i="5"/>
  <c r="J177" i="5"/>
  <c r="I177" i="5"/>
  <c r="L173" i="5"/>
  <c r="K173" i="5"/>
  <c r="J173" i="5"/>
  <c r="I173" i="5"/>
  <c r="L172" i="5"/>
  <c r="K172" i="5"/>
  <c r="J172" i="5"/>
  <c r="I172" i="5"/>
  <c r="L168" i="5"/>
  <c r="K168" i="5"/>
  <c r="J168" i="5"/>
  <c r="I168" i="5"/>
  <c r="L167" i="5"/>
  <c r="K167" i="5"/>
  <c r="J167" i="5"/>
  <c r="I167" i="5"/>
  <c r="L166" i="5"/>
  <c r="K166" i="5"/>
  <c r="J166" i="5"/>
  <c r="I166" i="5"/>
  <c r="L164" i="5"/>
  <c r="K164" i="5"/>
  <c r="J164" i="5"/>
  <c r="I164" i="5"/>
  <c r="L163" i="5"/>
  <c r="K163" i="5"/>
  <c r="J163" i="5"/>
  <c r="I163" i="5"/>
  <c r="L162" i="5"/>
  <c r="K162" i="5"/>
  <c r="J162" i="5"/>
  <c r="I162" i="5"/>
  <c r="L161" i="5"/>
  <c r="K161" i="5"/>
  <c r="J161" i="5"/>
  <c r="I161" i="5"/>
  <c r="L159" i="5"/>
  <c r="K159" i="5"/>
  <c r="J159" i="5"/>
  <c r="I159" i="5"/>
  <c r="L158" i="5"/>
  <c r="K158" i="5"/>
  <c r="J158" i="5"/>
  <c r="I158" i="5"/>
  <c r="L154" i="5"/>
  <c r="K154" i="5"/>
  <c r="J154" i="5"/>
  <c r="I154" i="5"/>
  <c r="I153" i="5" s="1"/>
  <c r="I152" i="5" s="1"/>
  <c r="I151" i="5" s="1"/>
  <c r="L153" i="5"/>
  <c r="K153" i="5"/>
  <c r="J153" i="5"/>
  <c r="L152" i="5"/>
  <c r="K152" i="5"/>
  <c r="J152" i="5"/>
  <c r="L151" i="5"/>
  <c r="K151" i="5"/>
  <c r="J151" i="5"/>
  <c r="L148" i="5"/>
  <c r="K148" i="5"/>
  <c r="J148" i="5"/>
  <c r="I148" i="5"/>
  <c r="I147" i="5" s="1"/>
  <c r="I146" i="5" s="1"/>
  <c r="L147" i="5"/>
  <c r="K147" i="5"/>
  <c r="J147" i="5"/>
  <c r="L146" i="5"/>
  <c r="K146" i="5"/>
  <c r="J146" i="5"/>
  <c r="L144" i="5"/>
  <c r="K144" i="5"/>
  <c r="J144" i="5"/>
  <c r="I144" i="5"/>
  <c r="L143" i="5"/>
  <c r="K143" i="5"/>
  <c r="J143" i="5"/>
  <c r="I143" i="5"/>
  <c r="L140" i="5"/>
  <c r="K140" i="5"/>
  <c r="J140" i="5"/>
  <c r="I140" i="5"/>
  <c r="L139" i="5"/>
  <c r="K139" i="5"/>
  <c r="J139" i="5"/>
  <c r="I139" i="5"/>
  <c r="I138" i="5" s="1"/>
  <c r="L138" i="5"/>
  <c r="K138" i="5"/>
  <c r="J138" i="5"/>
  <c r="L135" i="5"/>
  <c r="K135" i="5"/>
  <c r="J135" i="5"/>
  <c r="I135" i="5"/>
  <c r="I134" i="5" s="1"/>
  <c r="I133" i="5" s="1"/>
  <c r="I132" i="5" s="1"/>
  <c r="L134" i="5"/>
  <c r="K134" i="5"/>
  <c r="J134" i="5"/>
  <c r="L133" i="5"/>
  <c r="K133" i="5"/>
  <c r="J133" i="5"/>
  <c r="L132" i="5"/>
  <c r="K132" i="5"/>
  <c r="J132" i="5"/>
  <c r="L130" i="5"/>
  <c r="K130" i="5"/>
  <c r="J130" i="5"/>
  <c r="I130" i="5"/>
  <c r="I129" i="5" s="1"/>
  <c r="I128" i="5" s="1"/>
  <c r="L129" i="5"/>
  <c r="K129" i="5"/>
  <c r="J129" i="5"/>
  <c r="L128" i="5"/>
  <c r="K128" i="5"/>
  <c r="J128" i="5"/>
  <c r="L126" i="5"/>
  <c r="K126" i="5"/>
  <c r="J126" i="5"/>
  <c r="I126" i="5"/>
  <c r="L125" i="5"/>
  <c r="K125" i="5"/>
  <c r="J125" i="5"/>
  <c r="I125" i="5"/>
  <c r="I124" i="5" s="1"/>
  <c r="L124" i="5"/>
  <c r="K124" i="5"/>
  <c r="J124" i="5"/>
  <c r="L122" i="5"/>
  <c r="K122" i="5"/>
  <c r="J122" i="5"/>
  <c r="I122" i="5"/>
  <c r="I121" i="5" s="1"/>
  <c r="I120" i="5" s="1"/>
  <c r="L121" i="5"/>
  <c r="K121" i="5"/>
  <c r="J121" i="5"/>
  <c r="L120" i="5"/>
  <c r="K120" i="5"/>
  <c r="J120" i="5"/>
  <c r="L118" i="5"/>
  <c r="K118" i="5"/>
  <c r="J118" i="5"/>
  <c r="I118" i="5"/>
  <c r="L117" i="5"/>
  <c r="K117" i="5"/>
  <c r="J117" i="5"/>
  <c r="I117" i="5"/>
  <c r="I116" i="5" s="1"/>
  <c r="L116" i="5"/>
  <c r="K116" i="5"/>
  <c r="J116" i="5"/>
  <c r="L113" i="5"/>
  <c r="K113" i="5"/>
  <c r="J113" i="5"/>
  <c r="I113" i="5"/>
  <c r="L112" i="5"/>
  <c r="K112" i="5"/>
  <c r="J112" i="5"/>
  <c r="I112" i="5"/>
  <c r="I111" i="5" s="1"/>
  <c r="L111" i="5"/>
  <c r="K111" i="5"/>
  <c r="J111" i="5"/>
  <c r="L110" i="5"/>
  <c r="K110" i="5"/>
  <c r="J110" i="5"/>
  <c r="L107" i="5"/>
  <c r="K107" i="5"/>
  <c r="J107" i="5"/>
  <c r="I107" i="5"/>
  <c r="L106" i="5"/>
  <c r="K106" i="5"/>
  <c r="J106" i="5"/>
  <c r="I106" i="5"/>
  <c r="L103" i="5"/>
  <c r="K103" i="5"/>
  <c r="J103" i="5"/>
  <c r="I103" i="5"/>
  <c r="I102" i="5" s="1"/>
  <c r="I101" i="5" s="1"/>
  <c r="L102" i="5"/>
  <c r="K102" i="5"/>
  <c r="J102" i="5"/>
  <c r="L101" i="5"/>
  <c r="K101" i="5"/>
  <c r="J101" i="5"/>
  <c r="L98" i="5"/>
  <c r="K98" i="5"/>
  <c r="J98" i="5"/>
  <c r="I98" i="5"/>
  <c r="I97" i="5" s="1"/>
  <c r="I96" i="5" s="1"/>
  <c r="L97" i="5"/>
  <c r="K97" i="5"/>
  <c r="J97" i="5"/>
  <c r="L96" i="5"/>
  <c r="K96" i="5"/>
  <c r="J96" i="5"/>
  <c r="L93" i="5"/>
  <c r="K93" i="5"/>
  <c r="J93" i="5"/>
  <c r="I93" i="5"/>
  <c r="I92" i="5" s="1"/>
  <c r="I91" i="5" s="1"/>
  <c r="L92" i="5"/>
  <c r="K92" i="5"/>
  <c r="J92" i="5"/>
  <c r="L91" i="5"/>
  <c r="K91" i="5"/>
  <c r="J91" i="5"/>
  <c r="L90" i="5"/>
  <c r="K90" i="5"/>
  <c r="J90" i="5"/>
  <c r="L86" i="5"/>
  <c r="K86" i="5"/>
  <c r="J86" i="5"/>
  <c r="I86" i="5"/>
  <c r="I85" i="5" s="1"/>
  <c r="I84" i="5" s="1"/>
  <c r="I83" i="5" s="1"/>
  <c r="L85" i="5"/>
  <c r="K85" i="5"/>
  <c r="J85" i="5"/>
  <c r="L84" i="5"/>
  <c r="K84" i="5"/>
  <c r="J84" i="5"/>
  <c r="L83" i="5"/>
  <c r="K83" i="5"/>
  <c r="J83" i="5"/>
  <c r="L81" i="5"/>
  <c r="K81" i="5"/>
  <c r="J81" i="5"/>
  <c r="I81" i="5"/>
  <c r="I80" i="5" s="1"/>
  <c r="I79" i="5" s="1"/>
  <c r="L80" i="5"/>
  <c r="K80" i="5"/>
  <c r="K79" i="5" s="1"/>
  <c r="J80" i="5"/>
  <c r="L79" i="5"/>
  <c r="J79" i="5"/>
  <c r="L75" i="5"/>
  <c r="K75" i="5"/>
  <c r="J75" i="5"/>
  <c r="I75" i="5"/>
  <c r="I74" i="5" s="1"/>
  <c r="L74" i="5"/>
  <c r="K74" i="5"/>
  <c r="J74" i="5"/>
  <c r="L70" i="5"/>
  <c r="K70" i="5"/>
  <c r="J70" i="5"/>
  <c r="I70" i="5"/>
  <c r="I69" i="5" s="1"/>
  <c r="L69" i="5"/>
  <c r="K69" i="5"/>
  <c r="J69" i="5"/>
  <c r="L65" i="5"/>
  <c r="K65" i="5"/>
  <c r="J65" i="5"/>
  <c r="I65" i="5"/>
  <c r="L64" i="5"/>
  <c r="K64" i="5"/>
  <c r="J64" i="5"/>
  <c r="I64" i="5"/>
  <c r="L63" i="5"/>
  <c r="K63" i="5"/>
  <c r="K62" i="5" s="1"/>
  <c r="J63" i="5"/>
  <c r="L62" i="5"/>
  <c r="J62" i="5"/>
  <c r="L45" i="5"/>
  <c r="K45" i="5"/>
  <c r="K44" i="5" s="1"/>
  <c r="K43" i="5" s="1"/>
  <c r="K42" i="5" s="1"/>
  <c r="J45" i="5"/>
  <c r="I45" i="5"/>
  <c r="I44" i="5" s="1"/>
  <c r="I43" i="5" s="1"/>
  <c r="I42" i="5" s="1"/>
  <c r="L44" i="5"/>
  <c r="J44" i="5"/>
  <c r="L43" i="5"/>
  <c r="J43" i="5"/>
  <c r="L42" i="5"/>
  <c r="J42" i="5"/>
  <c r="L40" i="5"/>
  <c r="K40" i="5"/>
  <c r="K39" i="5" s="1"/>
  <c r="K38" i="5" s="1"/>
  <c r="J40" i="5"/>
  <c r="I40" i="5"/>
  <c r="I39" i="5" s="1"/>
  <c r="I38" i="5" s="1"/>
  <c r="L39" i="5"/>
  <c r="J39" i="5"/>
  <c r="L38" i="5"/>
  <c r="J38" i="5"/>
  <c r="L36" i="5"/>
  <c r="K36" i="5"/>
  <c r="J36" i="5"/>
  <c r="I36" i="5"/>
  <c r="L34" i="5"/>
  <c r="K34" i="5"/>
  <c r="K33" i="5" s="1"/>
  <c r="K32" i="5" s="1"/>
  <c r="K31" i="5" s="1"/>
  <c r="J34" i="5"/>
  <c r="I34" i="5"/>
  <c r="I33" i="5" s="1"/>
  <c r="I32" i="5" s="1"/>
  <c r="I31" i="5" s="1"/>
  <c r="L33" i="5"/>
  <c r="J33" i="5"/>
  <c r="L32" i="5"/>
  <c r="J32" i="5"/>
  <c r="L31" i="5"/>
  <c r="J31" i="5"/>
  <c r="L30" i="5"/>
  <c r="L360" i="5" s="1"/>
  <c r="J30" i="5"/>
  <c r="J360" i="5" s="1"/>
  <c r="K30" i="5" l="1"/>
  <c r="K360" i="5" s="1"/>
  <c r="I63" i="5"/>
  <c r="I62" i="5" s="1"/>
  <c r="I30" i="5" s="1"/>
  <c r="I360" i="5" s="1"/>
  <c r="I110" i="5"/>
  <c r="I90" i="5"/>
  <c r="L357" i="4" l="1"/>
  <c r="K357" i="4"/>
  <c r="J357" i="4"/>
  <c r="I357" i="4"/>
  <c r="L356" i="4"/>
  <c r="K356" i="4"/>
  <c r="J356" i="4"/>
  <c r="I356" i="4"/>
  <c r="L354" i="4"/>
  <c r="K354" i="4"/>
  <c r="J354" i="4"/>
  <c r="I354" i="4"/>
  <c r="L353" i="4"/>
  <c r="K353" i="4"/>
  <c r="J353" i="4"/>
  <c r="I353" i="4"/>
  <c r="L351" i="4"/>
  <c r="K351" i="4"/>
  <c r="J351" i="4"/>
  <c r="I351" i="4"/>
  <c r="L350" i="4"/>
  <c r="K350" i="4"/>
  <c r="J350" i="4"/>
  <c r="I350" i="4"/>
  <c r="L347" i="4"/>
  <c r="K347" i="4"/>
  <c r="J347" i="4"/>
  <c r="I347" i="4"/>
  <c r="L346" i="4"/>
  <c r="K346" i="4"/>
  <c r="J346" i="4"/>
  <c r="I346" i="4"/>
  <c r="L343" i="4"/>
  <c r="K343" i="4"/>
  <c r="J343" i="4"/>
  <c r="I343" i="4"/>
  <c r="L342" i="4"/>
  <c r="K342" i="4"/>
  <c r="J342" i="4"/>
  <c r="I342" i="4"/>
  <c r="L339" i="4"/>
  <c r="K339" i="4"/>
  <c r="J339" i="4"/>
  <c r="I339" i="4"/>
  <c r="L338" i="4"/>
  <c r="K338" i="4"/>
  <c r="J338" i="4"/>
  <c r="I338" i="4"/>
  <c r="L335" i="4"/>
  <c r="K335" i="4"/>
  <c r="J335" i="4"/>
  <c r="I335" i="4"/>
  <c r="L332" i="4"/>
  <c r="K332" i="4"/>
  <c r="J332" i="4"/>
  <c r="I332" i="4"/>
  <c r="P330" i="4"/>
  <c r="O330" i="4"/>
  <c r="N330" i="4"/>
  <c r="M330" i="4"/>
  <c r="L330" i="4"/>
  <c r="K330" i="4"/>
  <c r="J330" i="4"/>
  <c r="I330" i="4"/>
  <c r="L329" i="4"/>
  <c r="K329" i="4"/>
  <c r="J329" i="4"/>
  <c r="I329" i="4"/>
  <c r="L328" i="4"/>
  <c r="K328" i="4"/>
  <c r="J328" i="4"/>
  <c r="I328" i="4"/>
  <c r="L325" i="4"/>
  <c r="K325" i="4"/>
  <c r="J325" i="4"/>
  <c r="I325" i="4"/>
  <c r="L324" i="4"/>
  <c r="K324" i="4"/>
  <c r="J324" i="4"/>
  <c r="I324" i="4"/>
  <c r="L322" i="4"/>
  <c r="K322" i="4"/>
  <c r="J322" i="4"/>
  <c r="I322" i="4"/>
  <c r="L321" i="4"/>
  <c r="K321" i="4"/>
  <c r="J321" i="4"/>
  <c r="I321" i="4"/>
  <c r="L319" i="4"/>
  <c r="K319" i="4"/>
  <c r="J319" i="4"/>
  <c r="I319" i="4"/>
  <c r="L318" i="4"/>
  <c r="K318" i="4"/>
  <c r="J318" i="4"/>
  <c r="I318" i="4"/>
  <c r="L315" i="4"/>
  <c r="K315" i="4"/>
  <c r="J315" i="4"/>
  <c r="I315" i="4"/>
  <c r="L314" i="4"/>
  <c r="K314" i="4"/>
  <c r="J314" i="4"/>
  <c r="I314" i="4"/>
  <c r="L311" i="4"/>
  <c r="K311" i="4"/>
  <c r="J311" i="4"/>
  <c r="I311" i="4"/>
  <c r="L310" i="4"/>
  <c r="K310" i="4"/>
  <c r="J310" i="4"/>
  <c r="I310" i="4"/>
  <c r="L307" i="4"/>
  <c r="K307" i="4"/>
  <c r="J307" i="4"/>
  <c r="I307" i="4"/>
  <c r="L306" i="4"/>
  <c r="K306" i="4"/>
  <c r="J306" i="4"/>
  <c r="I306" i="4"/>
  <c r="L303" i="4"/>
  <c r="K303" i="4"/>
  <c r="J303" i="4"/>
  <c r="I303" i="4"/>
  <c r="L300" i="4"/>
  <c r="K300" i="4"/>
  <c r="J300" i="4"/>
  <c r="I300" i="4"/>
  <c r="L298" i="4"/>
  <c r="K298" i="4"/>
  <c r="J298" i="4"/>
  <c r="I298" i="4"/>
  <c r="L297" i="4"/>
  <c r="K297" i="4"/>
  <c r="J297" i="4"/>
  <c r="I297" i="4"/>
  <c r="L296" i="4"/>
  <c r="K296" i="4"/>
  <c r="J296" i="4"/>
  <c r="I296" i="4"/>
  <c r="L295" i="4"/>
  <c r="K295" i="4"/>
  <c r="J295" i="4"/>
  <c r="I295" i="4"/>
  <c r="L292" i="4"/>
  <c r="K292" i="4"/>
  <c r="J292" i="4"/>
  <c r="I292" i="4"/>
  <c r="L291" i="4"/>
  <c r="K291" i="4"/>
  <c r="J291" i="4"/>
  <c r="I291" i="4"/>
  <c r="L289" i="4"/>
  <c r="K289" i="4"/>
  <c r="J289" i="4"/>
  <c r="I289" i="4"/>
  <c r="L288" i="4"/>
  <c r="K288" i="4"/>
  <c r="J288" i="4"/>
  <c r="I288" i="4"/>
  <c r="L286" i="4"/>
  <c r="K286" i="4"/>
  <c r="J286" i="4"/>
  <c r="I286" i="4"/>
  <c r="L285" i="4"/>
  <c r="K285" i="4"/>
  <c r="J285" i="4"/>
  <c r="I285" i="4"/>
  <c r="L282" i="4"/>
  <c r="K282" i="4"/>
  <c r="J282" i="4"/>
  <c r="I282" i="4"/>
  <c r="L281" i="4"/>
  <c r="K281" i="4"/>
  <c r="J281" i="4"/>
  <c r="I281" i="4"/>
  <c r="L278" i="4"/>
  <c r="K278" i="4"/>
  <c r="J278" i="4"/>
  <c r="I278" i="4"/>
  <c r="L277" i="4"/>
  <c r="K277" i="4"/>
  <c r="J277" i="4"/>
  <c r="I277" i="4"/>
  <c r="L274" i="4"/>
  <c r="K274" i="4"/>
  <c r="J274" i="4"/>
  <c r="I274" i="4"/>
  <c r="L273" i="4"/>
  <c r="K273" i="4"/>
  <c r="J273" i="4"/>
  <c r="I273" i="4"/>
  <c r="L270" i="4"/>
  <c r="K270" i="4"/>
  <c r="J270" i="4"/>
  <c r="I270" i="4"/>
  <c r="L267" i="4"/>
  <c r="K267" i="4"/>
  <c r="J267" i="4"/>
  <c r="I267" i="4"/>
  <c r="L265" i="4"/>
  <c r="K265" i="4"/>
  <c r="J265" i="4"/>
  <c r="I265" i="4"/>
  <c r="L264" i="4"/>
  <c r="K264" i="4"/>
  <c r="J264" i="4"/>
  <c r="I264" i="4"/>
  <c r="L263" i="4"/>
  <c r="K263" i="4"/>
  <c r="J263" i="4"/>
  <c r="I263" i="4"/>
  <c r="L260" i="4"/>
  <c r="K260" i="4"/>
  <c r="J260" i="4"/>
  <c r="I260" i="4"/>
  <c r="L259" i="4"/>
  <c r="K259" i="4"/>
  <c r="J259" i="4"/>
  <c r="I259" i="4"/>
  <c r="L257" i="4"/>
  <c r="K257" i="4"/>
  <c r="J257" i="4"/>
  <c r="I257" i="4"/>
  <c r="L256" i="4"/>
  <c r="K256" i="4"/>
  <c r="J256" i="4"/>
  <c r="I256" i="4"/>
  <c r="L254" i="4"/>
  <c r="K254" i="4"/>
  <c r="J254" i="4"/>
  <c r="I254" i="4"/>
  <c r="L253" i="4"/>
  <c r="K253" i="4"/>
  <c r="J253" i="4"/>
  <c r="I253" i="4"/>
  <c r="L250" i="4"/>
  <c r="K250" i="4"/>
  <c r="J250" i="4"/>
  <c r="I250" i="4"/>
  <c r="L249" i="4"/>
  <c r="K249" i="4"/>
  <c r="J249" i="4"/>
  <c r="I249" i="4"/>
  <c r="L246" i="4"/>
  <c r="K246" i="4"/>
  <c r="J246" i="4"/>
  <c r="I246" i="4"/>
  <c r="L245" i="4"/>
  <c r="K245" i="4"/>
  <c r="J245" i="4"/>
  <c r="I245" i="4"/>
  <c r="L242" i="4"/>
  <c r="K242" i="4"/>
  <c r="J242" i="4"/>
  <c r="I242" i="4"/>
  <c r="L241" i="4"/>
  <c r="K241" i="4"/>
  <c r="J241" i="4"/>
  <c r="I241" i="4"/>
  <c r="L238" i="4"/>
  <c r="K238" i="4"/>
  <c r="J238" i="4"/>
  <c r="I238" i="4"/>
  <c r="L235" i="4"/>
  <c r="K235" i="4"/>
  <c r="J235" i="4"/>
  <c r="I235" i="4"/>
  <c r="L233" i="4"/>
  <c r="K233" i="4"/>
  <c r="J233" i="4"/>
  <c r="I233" i="4"/>
  <c r="L232" i="4"/>
  <c r="K232" i="4"/>
  <c r="J232" i="4"/>
  <c r="I232" i="4"/>
  <c r="L231" i="4"/>
  <c r="K231" i="4"/>
  <c r="J231" i="4"/>
  <c r="I231" i="4"/>
  <c r="L230" i="4"/>
  <c r="K230" i="4"/>
  <c r="J230" i="4"/>
  <c r="I230" i="4"/>
  <c r="L226" i="4"/>
  <c r="K226" i="4"/>
  <c r="J226" i="4"/>
  <c r="I226" i="4"/>
  <c r="L225" i="4"/>
  <c r="K225" i="4"/>
  <c r="J225" i="4"/>
  <c r="I225" i="4"/>
  <c r="L224" i="4"/>
  <c r="K224" i="4"/>
  <c r="J224" i="4"/>
  <c r="I224" i="4"/>
  <c r="L222" i="4"/>
  <c r="K222" i="4"/>
  <c r="J222" i="4"/>
  <c r="I222" i="4"/>
  <c r="L221" i="4"/>
  <c r="K221" i="4"/>
  <c r="J221" i="4"/>
  <c r="I221" i="4"/>
  <c r="L220" i="4"/>
  <c r="K220" i="4"/>
  <c r="J220" i="4"/>
  <c r="I220" i="4"/>
  <c r="P213" i="4"/>
  <c r="O213" i="4"/>
  <c r="N213" i="4"/>
  <c r="M213" i="4"/>
  <c r="L213" i="4"/>
  <c r="K213" i="4"/>
  <c r="J213" i="4"/>
  <c r="I213" i="4"/>
  <c r="L212" i="4"/>
  <c r="K212" i="4"/>
  <c r="J212" i="4"/>
  <c r="I212" i="4"/>
  <c r="L210" i="4"/>
  <c r="K210" i="4"/>
  <c r="J210" i="4"/>
  <c r="I210" i="4"/>
  <c r="L209" i="4"/>
  <c r="K209" i="4"/>
  <c r="J209" i="4"/>
  <c r="I209" i="4"/>
  <c r="L208" i="4"/>
  <c r="K208" i="4"/>
  <c r="J208" i="4"/>
  <c r="I208" i="4"/>
  <c r="L203" i="4"/>
  <c r="K203" i="4"/>
  <c r="J203" i="4"/>
  <c r="I203" i="4"/>
  <c r="L202" i="4"/>
  <c r="K202" i="4"/>
  <c r="J202" i="4"/>
  <c r="I202" i="4"/>
  <c r="L201" i="4"/>
  <c r="K201" i="4"/>
  <c r="J201" i="4"/>
  <c r="I201" i="4"/>
  <c r="L199" i="4"/>
  <c r="K199" i="4"/>
  <c r="J199" i="4"/>
  <c r="I199" i="4"/>
  <c r="L198" i="4"/>
  <c r="K198" i="4"/>
  <c r="J198" i="4"/>
  <c r="I198" i="4"/>
  <c r="L194" i="4"/>
  <c r="K194" i="4"/>
  <c r="J194" i="4"/>
  <c r="I194" i="4"/>
  <c r="L193" i="4"/>
  <c r="K193" i="4"/>
  <c r="J193" i="4"/>
  <c r="I193" i="4"/>
  <c r="L189" i="4"/>
  <c r="K189" i="4"/>
  <c r="J189" i="4"/>
  <c r="I189" i="4"/>
  <c r="L188" i="4"/>
  <c r="K188" i="4"/>
  <c r="J188" i="4"/>
  <c r="I188" i="4"/>
  <c r="L184" i="4"/>
  <c r="K184" i="4"/>
  <c r="J184" i="4"/>
  <c r="I184" i="4"/>
  <c r="L183" i="4"/>
  <c r="K183" i="4"/>
  <c r="J183" i="4"/>
  <c r="I183" i="4"/>
  <c r="L181" i="4"/>
  <c r="K181" i="4"/>
  <c r="J181" i="4"/>
  <c r="I181" i="4"/>
  <c r="L180" i="4"/>
  <c r="K180" i="4"/>
  <c r="J180" i="4"/>
  <c r="I180" i="4"/>
  <c r="L179" i="4"/>
  <c r="K179" i="4"/>
  <c r="J179" i="4"/>
  <c r="I179" i="4"/>
  <c r="L178" i="4"/>
  <c r="K178" i="4"/>
  <c r="J178" i="4"/>
  <c r="I178" i="4"/>
  <c r="L177" i="4"/>
  <c r="K177" i="4"/>
  <c r="J177" i="4"/>
  <c r="I177" i="4"/>
  <c r="L173" i="4"/>
  <c r="K173" i="4"/>
  <c r="J173" i="4"/>
  <c r="I173" i="4"/>
  <c r="L172" i="4"/>
  <c r="K172" i="4"/>
  <c r="J172" i="4"/>
  <c r="I172" i="4"/>
  <c r="L168" i="4"/>
  <c r="K168" i="4"/>
  <c r="J168" i="4"/>
  <c r="I168" i="4"/>
  <c r="L167" i="4"/>
  <c r="K167" i="4"/>
  <c r="J167" i="4"/>
  <c r="I167" i="4"/>
  <c r="L166" i="4"/>
  <c r="K166" i="4"/>
  <c r="J166" i="4"/>
  <c r="I166" i="4"/>
  <c r="L164" i="4"/>
  <c r="K164" i="4"/>
  <c r="J164" i="4"/>
  <c r="I164" i="4"/>
  <c r="L163" i="4"/>
  <c r="K163" i="4"/>
  <c r="J163" i="4"/>
  <c r="I163" i="4"/>
  <c r="L162" i="4"/>
  <c r="K162" i="4"/>
  <c r="J162" i="4"/>
  <c r="I162" i="4"/>
  <c r="L161" i="4"/>
  <c r="K161" i="4"/>
  <c r="J161" i="4"/>
  <c r="I161" i="4"/>
  <c r="L159" i="4"/>
  <c r="K159" i="4"/>
  <c r="J159" i="4"/>
  <c r="I159" i="4"/>
  <c r="L158" i="4"/>
  <c r="K158" i="4"/>
  <c r="J158" i="4"/>
  <c r="I158" i="4"/>
  <c r="L154" i="4"/>
  <c r="K154" i="4"/>
  <c r="J154" i="4"/>
  <c r="I154" i="4"/>
  <c r="L153" i="4"/>
  <c r="K153" i="4"/>
  <c r="J153" i="4"/>
  <c r="I153" i="4"/>
  <c r="L152" i="4"/>
  <c r="K152" i="4"/>
  <c r="J152" i="4"/>
  <c r="I152" i="4"/>
  <c r="L151" i="4"/>
  <c r="K151" i="4"/>
  <c r="J151" i="4"/>
  <c r="I151" i="4"/>
  <c r="L148" i="4"/>
  <c r="K148" i="4"/>
  <c r="J148" i="4"/>
  <c r="I148" i="4"/>
  <c r="L147" i="4"/>
  <c r="K147" i="4"/>
  <c r="J147" i="4"/>
  <c r="I147" i="4"/>
  <c r="L146" i="4"/>
  <c r="K146" i="4"/>
  <c r="J146" i="4"/>
  <c r="I146" i="4"/>
  <c r="L144" i="4"/>
  <c r="K144" i="4"/>
  <c r="J144" i="4"/>
  <c r="I144" i="4"/>
  <c r="L143" i="4"/>
  <c r="K143" i="4"/>
  <c r="J143" i="4"/>
  <c r="I143" i="4"/>
  <c r="L140" i="4"/>
  <c r="K140" i="4"/>
  <c r="J140" i="4"/>
  <c r="I140" i="4"/>
  <c r="L139" i="4"/>
  <c r="K139" i="4"/>
  <c r="J139" i="4"/>
  <c r="I139" i="4"/>
  <c r="L138" i="4"/>
  <c r="K138" i="4"/>
  <c r="J138" i="4"/>
  <c r="I138" i="4"/>
  <c r="L135" i="4"/>
  <c r="K135" i="4"/>
  <c r="J135" i="4"/>
  <c r="I135" i="4"/>
  <c r="L134" i="4"/>
  <c r="K134" i="4"/>
  <c r="J134" i="4"/>
  <c r="I134" i="4"/>
  <c r="L133" i="4"/>
  <c r="K133" i="4"/>
  <c r="J133" i="4"/>
  <c r="I133" i="4"/>
  <c r="L132" i="4"/>
  <c r="K132" i="4"/>
  <c r="J132" i="4"/>
  <c r="I132" i="4"/>
  <c r="L130" i="4"/>
  <c r="K130" i="4"/>
  <c r="J130" i="4"/>
  <c r="I130" i="4"/>
  <c r="L129" i="4"/>
  <c r="K129" i="4"/>
  <c r="J129" i="4"/>
  <c r="I129" i="4"/>
  <c r="L128" i="4"/>
  <c r="K128" i="4"/>
  <c r="J128" i="4"/>
  <c r="I128" i="4"/>
  <c r="L126" i="4"/>
  <c r="K126" i="4"/>
  <c r="J126" i="4"/>
  <c r="I126" i="4"/>
  <c r="L125" i="4"/>
  <c r="K125" i="4"/>
  <c r="J125" i="4"/>
  <c r="I125" i="4"/>
  <c r="L124" i="4"/>
  <c r="K124" i="4"/>
  <c r="J124" i="4"/>
  <c r="I124" i="4"/>
  <c r="L122" i="4"/>
  <c r="K122" i="4"/>
  <c r="J122" i="4"/>
  <c r="I122" i="4"/>
  <c r="L121" i="4"/>
  <c r="K121" i="4"/>
  <c r="J121" i="4"/>
  <c r="I121" i="4"/>
  <c r="L120" i="4"/>
  <c r="K120" i="4"/>
  <c r="J120" i="4"/>
  <c r="I120" i="4"/>
  <c r="L118" i="4"/>
  <c r="K118" i="4"/>
  <c r="J118" i="4"/>
  <c r="I118" i="4"/>
  <c r="L117" i="4"/>
  <c r="K117" i="4"/>
  <c r="J117" i="4"/>
  <c r="I117" i="4"/>
  <c r="L116" i="4"/>
  <c r="K116" i="4"/>
  <c r="J116" i="4"/>
  <c r="I116" i="4"/>
  <c r="L113" i="4"/>
  <c r="K113" i="4"/>
  <c r="J113" i="4"/>
  <c r="I113" i="4"/>
  <c r="L112" i="4"/>
  <c r="K112" i="4"/>
  <c r="J112" i="4"/>
  <c r="I112" i="4"/>
  <c r="L111" i="4"/>
  <c r="K111" i="4"/>
  <c r="J111" i="4"/>
  <c r="I111" i="4"/>
  <c r="L110" i="4"/>
  <c r="K110" i="4"/>
  <c r="J110" i="4"/>
  <c r="I110" i="4"/>
  <c r="L107" i="4"/>
  <c r="K107" i="4"/>
  <c r="J107" i="4"/>
  <c r="I107" i="4"/>
  <c r="L106" i="4"/>
  <c r="K106" i="4"/>
  <c r="J106" i="4"/>
  <c r="I106" i="4"/>
  <c r="L103" i="4"/>
  <c r="K103" i="4"/>
  <c r="J103" i="4"/>
  <c r="I103" i="4"/>
  <c r="L102" i="4"/>
  <c r="K102" i="4"/>
  <c r="J102" i="4"/>
  <c r="I102" i="4"/>
  <c r="L101" i="4"/>
  <c r="K101" i="4"/>
  <c r="J101" i="4"/>
  <c r="I101" i="4"/>
  <c r="L98" i="4"/>
  <c r="K98" i="4"/>
  <c r="J98" i="4"/>
  <c r="I98" i="4"/>
  <c r="L97" i="4"/>
  <c r="K97" i="4"/>
  <c r="J97" i="4"/>
  <c r="I97" i="4"/>
  <c r="L96" i="4"/>
  <c r="K96" i="4"/>
  <c r="J96" i="4"/>
  <c r="I96" i="4"/>
  <c r="L93" i="4"/>
  <c r="K93" i="4"/>
  <c r="J93" i="4"/>
  <c r="I93" i="4"/>
  <c r="L92" i="4"/>
  <c r="K92" i="4"/>
  <c r="J92" i="4"/>
  <c r="I92" i="4"/>
  <c r="L91" i="4"/>
  <c r="K91" i="4"/>
  <c r="J91" i="4"/>
  <c r="I91" i="4"/>
  <c r="L90" i="4"/>
  <c r="K90" i="4"/>
  <c r="J90" i="4"/>
  <c r="I90" i="4"/>
  <c r="L86" i="4"/>
  <c r="K86" i="4"/>
  <c r="J86" i="4"/>
  <c r="I86" i="4"/>
  <c r="L85" i="4"/>
  <c r="K85" i="4"/>
  <c r="J85" i="4"/>
  <c r="I85" i="4"/>
  <c r="L84" i="4"/>
  <c r="K84" i="4"/>
  <c r="J84" i="4"/>
  <c r="I84" i="4"/>
  <c r="L83" i="4"/>
  <c r="K83" i="4"/>
  <c r="J83" i="4"/>
  <c r="I83" i="4"/>
  <c r="L81" i="4"/>
  <c r="K81" i="4"/>
  <c r="J81" i="4"/>
  <c r="I81" i="4"/>
  <c r="L80" i="4"/>
  <c r="K80" i="4"/>
  <c r="J80" i="4"/>
  <c r="I80" i="4"/>
  <c r="L79" i="4"/>
  <c r="K79" i="4"/>
  <c r="J79" i="4"/>
  <c r="I79" i="4"/>
  <c r="L75" i="4"/>
  <c r="K75" i="4"/>
  <c r="J75" i="4"/>
  <c r="I75" i="4"/>
  <c r="L74" i="4"/>
  <c r="K74" i="4"/>
  <c r="J74" i="4"/>
  <c r="I74" i="4"/>
  <c r="L70" i="4"/>
  <c r="K70" i="4"/>
  <c r="J70" i="4"/>
  <c r="I70" i="4"/>
  <c r="L69" i="4"/>
  <c r="K69" i="4"/>
  <c r="J69" i="4"/>
  <c r="I69" i="4"/>
  <c r="L65" i="4"/>
  <c r="K65" i="4"/>
  <c r="J65" i="4"/>
  <c r="I65" i="4"/>
  <c r="L64" i="4"/>
  <c r="K64" i="4"/>
  <c r="J64" i="4"/>
  <c r="I64" i="4"/>
  <c r="L63" i="4"/>
  <c r="K63" i="4"/>
  <c r="J63" i="4"/>
  <c r="I63" i="4"/>
  <c r="L62" i="4"/>
  <c r="K62" i="4"/>
  <c r="J62" i="4"/>
  <c r="I62" i="4"/>
  <c r="L45" i="4"/>
  <c r="K45" i="4"/>
  <c r="J45" i="4"/>
  <c r="I45" i="4"/>
  <c r="I44" i="4" s="1"/>
  <c r="I43" i="4" s="1"/>
  <c r="I42" i="4" s="1"/>
  <c r="L44" i="4"/>
  <c r="K44" i="4"/>
  <c r="J44" i="4"/>
  <c r="L43" i="4"/>
  <c r="K43" i="4"/>
  <c r="J43" i="4"/>
  <c r="L42" i="4"/>
  <c r="K42" i="4"/>
  <c r="J42" i="4"/>
  <c r="L40" i="4"/>
  <c r="K40" i="4"/>
  <c r="J40" i="4"/>
  <c r="I40" i="4"/>
  <c r="L39" i="4"/>
  <c r="K39" i="4"/>
  <c r="J39" i="4"/>
  <c r="I39" i="4"/>
  <c r="I38" i="4" s="1"/>
  <c r="L38" i="4"/>
  <c r="K38" i="4"/>
  <c r="J38" i="4"/>
  <c r="L36" i="4"/>
  <c r="K36" i="4"/>
  <c r="J36" i="4"/>
  <c r="I36" i="4"/>
  <c r="L34" i="4"/>
  <c r="K34" i="4"/>
  <c r="J34" i="4"/>
  <c r="I34" i="4"/>
  <c r="L33" i="4"/>
  <c r="K33" i="4"/>
  <c r="J33" i="4"/>
  <c r="I33" i="4"/>
  <c r="I32" i="4" s="1"/>
  <c r="L32" i="4"/>
  <c r="K32" i="4"/>
  <c r="J32" i="4"/>
  <c r="L31" i="4"/>
  <c r="K31" i="4"/>
  <c r="J31" i="4"/>
  <c r="L30" i="4"/>
  <c r="L360" i="4" s="1"/>
  <c r="K30" i="4"/>
  <c r="K360" i="4" s="1"/>
  <c r="J30" i="4"/>
  <c r="J360" i="4" s="1"/>
  <c r="I31" i="4" l="1"/>
  <c r="I30" i="4" s="1"/>
  <c r="I360" i="4" s="1"/>
  <c r="L33" i="1" l="1"/>
  <c r="L32" i="1" s="1"/>
  <c r="I34" i="1"/>
  <c r="I33" i="1" s="1"/>
  <c r="I32" i="1" s="1"/>
  <c r="I31" i="1" s="1"/>
  <c r="J34" i="1"/>
  <c r="J33" i="1" s="1"/>
  <c r="J32" i="1" s="1"/>
  <c r="K34" i="1"/>
  <c r="K33" i="1" s="1"/>
  <c r="K32" i="1" s="1"/>
  <c r="L34" i="1"/>
  <c r="I36" i="1"/>
  <c r="J36" i="1"/>
  <c r="K36" i="1"/>
  <c r="L36" i="1"/>
  <c r="I40" i="1"/>
  <c r="I39" i="1" s="1"/>
  <c r="I38" i="1" s="1"/>
  <c r="J40" i="1"/>
  <c r="J39" i="1" s="1"/>
  <c r="J38" i="1" s="1"/>
  <c r="K40" i="1"/>
  <c r="K39" i="1" s="1"/>
  <c r="K38" i="1" s="1"/>
  <c r="L40" i="1"/>
  <c r="L39" i="1" s="1"/>
  <c r="L38" i="1" s="1"/>
  <c r="I45" i="1"/>
  <c r="I44" i="1" s="1"/>
  <c r="I43" i="1" s="1"/>
  <c r="I42" i="1" s="1"/>
  <c r="J45" i="1"/>
  <c r="J44" i="1" s="1"/>
  <c r="J43" i="1" s="1"/>
  <c r="J42" i="1" s="1"/>
  <c r="K45" i="1"/>
  <c r="K44" i="1" s="1"/>
  <c r="K43" i="1" s="1"/>
  <c r="K42" i="1" s="1"/>
  <c r="L45" i="1"/>
  <c r="L44" i="1" s="1"/>
  <c r="L43" i="1" s="1"/>
  <c r="L42" i="1" s="1"/>
  <c r="I65" i="1"/>
  <c r="I64" i="1" s="1"/>
  <c r="J65" i="1"/>
  <c r="J64" i="1" s="1"/>
  <c r="K65" i="1"/>
  <c r="K64" i="1" s="1"/>
  <c r="L65" i="1"/>
  <c r="L64" i="1" s="1"/>
  <c r="I70" i="1"/>
  <c r="I69" i="1" s="1"/>
  <c r="J70" i="1"/>
  <c r="J69" i="1" s="1"/>
  <c r="K70" i="1"/>
  <c r="K69" i="1" s="1"/>
  <c r="L70" i="1"/>
  <c r="L69" i="1" s="1"/>
  <c r="J74" i="1"/>
  <c r="I75" i="1"/>
  <c r="I74" i="1" s="1"/>
  <c r="J75" i="1"/>
  <c r="K75" i="1"/>
  <c r="K74" i="1" s="1"/>
  <c r="L75" i="1"/>
  <c r="L74" i="1" s="1"/>
  <c r="I81" i="1"/>
  <c r="I80" i="1" s="1"/>
  <c r="I79" i="1" s="1"/>
  <c r="J81" i="1"/>
  <c r="J80" i="1" s="1"/>
  <c r="J79" i="1" s="1"/>
  <c r="K81" i="1"/>
  <c r="K80" i="1" s="1"/>
  <c r="K79" i="1" s="1"/>
  <c r="L81" i="1"/>
  <c r="L80" i="1" s="1"/>
  <c r="L79" i="1" s="1"/>
  <c r="I86" i="1"/>
  <c r="I85" i="1" s="1"/>
  <c r="I84" i="1" s="1"/>
  <c r="I83" i="1" s="1"/>
  <c r="J86" i="1"/>
  <c r="J85" i="1" s="1"/>
  <c r="J84" i="1" s="1"/>
  <c r="J83" i="1" s="1"/>
  <c r="K86" i="1"/>
  <c r="K85" i="1" s="1"/>
  <c r="K84" i="1" s="1"/>
  <c r="K83" i="1" s="1"/>
  <c r="L86" i="1"/>
  <c r="L85" i="1" s="1"/>
  <c r="L84" i="1" s="1"/>
  <c r="L83" i="1" s="1"/>
  <c r="J91" i="1"/>
  <c r="J90" i="1" s="1"/>
  <c r="J92" i="1"/>
  <c r="I93" i="1"/>
  <c r="I92" i="1" s="1"/>
  <c r="I91" i="1" s="1"/>
  <c r="J93" i="1"/>
  <c r="K93" i="1"/>
  <c r="K92" i="1" s="1"/>
  <c r="K91" i="1" s="1"/>
  <c r="L93" i="1"/>
  <c r="L92" i="1" s="1"/>
  <c r="L91" i="1" s="1"/>
  <c r="J96" i="1"/>
  <c r="J97" i="1"/>
  <c r="I98" i="1"/>
  <c r="I97" i="1" s="1"/>
  <c r="I96" i="1" s="1"/>
  <c r="J98" i="1"/>
  <c r="K98" i="1"/>
  <c r="K97" i="1" s="1"/>
  <c r="K96" i="1" s="1"/>
  <c r="L98" i="1"/>
  <c r="L97" i="1" s="1"/>
  <c r="L96" i="1" s="1"/>
  <c r="J101" i="1"/>
  <c r="J102" i="1"/>
  <c r="I103" i="1"/>
  <c r="I102" i="1" s="1"/>
  <c r="I101" i="1" s="1"/>
  <c r="J103" i="1"/>
  <c r="K103" i="1"/>
  <c r="K102" i="1" s="1"/>
  <c r="K101" i="1" s="1"/>
  <c r="L103" i="1"/>
  <c r="L102" i="1" s="1"/>
  <c r="L101" i="1" s="1"/>
  <c r="J106" i="1"/>
  <c r="I107" i="1"/>
  <c r="I106" i="1" s="1"/>
  <c r="J107" i="1"/>
  <c r="K107" i="1"/>
  <c r="K106" i="1" s="1"/>
  <c r="L107" i="1"/>
  <c r="L106" i="1" s="1"/>
  <c r="J111" i="1"/>
  <c r="J110" i="1" s="1"/>
  <c r="J112" i="1"/>
  <c r="I113" i="1"/>
  <c r="I112" i="1" s="1"/>
  <c r="I111" i="1" s="1"/>
  <c r="J113" i="1"/>
  <c r="K113" i="1"/>
  <c r="K112" i="1" s="1"/>
  <c r="K111" i="1" s="1"/>
  <c r="L113" i="1"/>
  <c r="L112" i="1" s="1"/>
  <c r="L111" i="1" s="1"/>
  <c r="J116" i="1"/>
  <c r="J117" i="1"/>
  <c r="I118" i="1"/>
  <c r="I117" i="1" s="1"/>
  <c r="I116" i="1" s="1"/>
  <c r="J118" i="1"/>
  <c r="K118" i="1"/>
  <c r="K117" i="1" s="1"/>
  <c r="K116" i="1" s="1"/>
  <c r="L118" i="1"/>
  <c r="L117" i="1" s="1"/>
  <c r="L116" i="1" s="1"/>
  <c r="J120" i="1"/>
  <c r="J121" i="1"/>
  <c r="I122" i="1"/>
  <c r="I121" i="1" s="1"/>
  <c r="I120" i="1" s="1"/>
  <c r="J122" i="1"/>
  <c r="K122" i="1"/>
  <c r="K121" i="1" s="1"/>
  <c r="K120" i="1" s="1"/>
  <c r="L122" i="1"/>
  <c r="L121" i="1" s="1"/>
  <c r="L120" i="1" s="1"/>
  <c r="J124" i="1"/>
  <c r="J125" i="1"/>
  <c r="I126" i="1"/>
  <c r="I125" i="1" s="1"/>
  <c r="I124" i="1" s="1"/>
  <c r="J126" i="1"/>
  <c r="K126" i="1"/>
  <c r="K125" i="1" s="1"/>
  <c r="K124" i="1" s="1"/>
  <c r="L126" i="1"/>
  <c r="L125" i="1" s="1"/>
  <c r="L124" i="1" s="1"/>
  <c r="J128" i="1"/>
  <c r="J129" i="1"/>
  <c r="I130" i="1"/>
  <c r="I129" i="1" s="1"/>
  <c r="I128" i="1" s="1"/>
  <c r="J130" i="1"/>
  <c r="K130" i="1"/>
  <c r="K129" i="1" s="1"/>
  <c r="K128" i="1" s="1"/>
  <c r="L130" i="1"/>
  <c r="L129" i="1" s="1"/>
  <c r="L128" i="1" s="1"/>
  <c r="J134" i="1"/>
  <c r="J133" i="1" s="1"/>
  <c r="J132" i="1" s="1"/>
  <c r="I135" i="1"/>
  <c r="I134" i="1" s="1"/>
  <c r="I133" i="1" s="1"/>
  <c r="J135" i="1"/>
  <c r="K135" i="1"/>
  <c r="K134" i="1" s="1"/>
  <c r="K133" i="1" s="1"/>
  <c r="L135" i="1"/>
  <c r="L134" i="1" s="1"/>
  <c r="L133" i="1" s="1"/>
  <c r="L132" i="1" s="1"/>
  <c r="J139" i="1"/>
  <c r="J138" i="1" s="1"/>
  <c r="I140" i="1"/>
  <c r="I139" i="1" s="1"/>
  <c r="I138" i="1" s="1"/>
  <c r="J140" i="1"/>
  <c r="K140" i="1"/>
  <c r="K139" i="1" s="1"/>
  <c r="K138" i="1" s="1"/>
  <c r="L140" i="1"/>
  <c r="L139" i="1" s="1"/>
  <c r="L138" i="1" s="1"/>
  <c r="J143" i="1"/>
  <c r="I144" i="1"/>
  <c r="I143" i="1" s="1"/>
  <c r="J144" i="1"/>
  <c r="K144" i="1"/>
  <c r="K143" i="1" s="1"/>
  <c r="L144" i="1"/>
  <c r="L143" i="1" s="1"/>
  <c r="J146" i="1"/>
  <c r="J147" i="1"/>
  <c r="I148" i="1"/>
  <c r="I147" i="1" s="1"/>
  <c r="I146" i="1" s="1"/>
  <c r="J148" i="1"/>
  <c r="K148" i="1"/>
  <c r="K147" i="1" s="1"/>
  <c r="K146" i="1" s="1"/>
  <c r="L148" i="1"/>
  <c r="L147" i="1" s="1"/>
  <c r="L146" i="1" s="1"/>
  <c r="J153" i="1"/>
  <c r="J152" i="1" s="1"/>
  <c r="J151" i="1" s="1"/>
  <c r="I154" i="1"/>
  <c r="I153" i="1" s="1"/>
  <c r="J154" i="1"/>
  <c r="K154" i="1"/>
  <c r="K153" i="1" s="1"/>
  <c r="K152" i="1" s="1"/>
  <c r="K151" i="1" s="1"/>
  <c r="L154" i="1"/>
  <c r="L153" i="1" s="1"/>
  <c r="L152" i="1" s="1"/>
  <c r="L151" i="1" s="1"/>
  <c r="J158" i="1"/>
  <c r="I159" i="1"/>
  <c r="I158" i="1" s="1"/>
  <c r="J159" i="1"/>
  <c r="K159" i="1"/>
  <c r="K158" i="1" s="1"/>
  <c r="L159" i="1"/>
  <c r="L158" i="1" s="1"/>
  <c r="J163" i="1"/>
  <c r="J162" i="1" s="1"/>
  <c r="I164" i="1"/>
  <c r="I163" i="1" s="1"/>
  <c r="I162" i="1" s="1"/>
  <c r="J164" i="1"/>
  <c r="K164" i="1"/>
  <c r="K163" i="1" s="1"/>
  <c r="K162" i="1" s="1"/>
  <c r="L164" i="1"/>
  <c r="L163" i="1" s="1"/>
  <c r="L162" i="1" s="1"/>
  <c r="J167" i="1"/>
  <c r="J166" i="1" s="1"/>
  <c r="I168" i="1"/>
  <c r="I167" i="1" s="1"/>
  <c r="J168" i="1"/>
  <c r="K168" i="1"/>
  <c r="K167" i="1" s="1"/>
  <c r="K166" i="1" s="1"/>
  <c r="L168" i="1"/>
  <c r="L167" i="1" s="1"/>
  <c r="L166" i="1" s="1"/>
  <c r="J172" i="1"/>
  <c r="I173" i="1"/>
  <c r="I172" i="1" s="1"/>
  <c r="J173" i="1"/>
  <c r="K173" i="1"/>
  <c r="K172" i="1" s="1"/>
  <c r="L173" i="1"/>
  <c r="L172" i="1" s="1"/>
  <c r="J180" i="1"/>
  <c r="I181" i="1"/>
  <c r="I180" i="1" s="1"/>
  <c r="J181" i="1"/>
  <c r="K181" i="1"/>
  <c r="K180" i="1" s="1"/>
  <c r="L181" i="1"/>
  <c r="L180" i="1" s="1"/>
  <c r="J183" i="1"/>
  <c r="J179" i="1" s="1"/>
  <c r="J178" i="1" s="1"/>
  <c r="I184" i="1"/>
  <c r="I183" i="1" s="1"/>
  <c r="J184" i="1"/>
  <c r="K184" i="1"/>
  <c r="K183" i="1" s="1"/>
  <c r="L184" i="1"/>
  <c r="L183" i="1" s="1"/>
  <c r="J188" i="1"/>
  <c r="I189" i="1"/>
  <c r="I188" i="1" s="1"/>
  <c r="J189" i="1"/>
  <c r="K189" i="1"/>
  <c r="K188" i="1" s="1"/>
  <c r="L189" i="1"/>
  <c r="L188" i="1" s="1"/>
  <c r="J193" i="1"/>
  <c r="I194" i="1"/>
  <c r="I193" i="1" s="1"/>
  <c r="J194" i="1"/>
  <c r="K194" i="1"/>
  <c r="K193" i="1" s="1"/>
  <c r="L194" i="1"/>
  <c r="L193" i="1" s="1"/>
  <c r="J198" i="1"/>
  <c r="I199" i="1"/>
  <c r="I198" i="1" s="1"/>
  <c r="J199" i="1"/>
  <c r="K199" i="1"/>
  <c r="K198" i="1" s="1"/>
  <c r="L199" i="1"/>
  <c r="L198" i="1" s="1"/>
  <c r="I201" i="1"/>
  <c r="I202" i="1"/>
  <c r="J202" i="1"/>
  <c r="J201" i="1" s="1"/>
  <c r="I203" i="1"/>
  <c r="J203" i="1"/>
  <c r="K203" i="1"/>
  <c r="K202" i="1" s="1"/>
  <c r="K201" i="1" s="1"/>
  <c r="L203" i="1"/>
  <c r="L202" i="1" s="1"/>
  <c r="L201" i="1" s="1"/>
  <c r="J209" i="1"/>
  <c r="I210" i="1"/>
  <c r="I209" i="1" s="1"/>
  <c r="I208" i="1" s="1"/>
  <c r="J210" i="1"/>
  <c r="K210" i="1"/>
  <c r="K209" i="1" s="1"/>
  <c r="K208" i="1" s="1"/>
  <c r="L210" i="1"/>
  <c r="L209" i="1" s="1"/>
  <c r="I212" i="1"/>
  <c r="I213" i="1"/>
  <c r="J213" i="1"/>
  <c r="J212" i="1" s="1"/>
  <c r="J208" i="1" s="1"/>
  <c r="K213" i="1"/>
  <c r="K212" i="1" s="1"/>
  <c r="L213" i="1"/>
  <c r="L212" i="1" s="1"/>
  <c r="M213" i="1"/>
  <c r="N213" i="1"/>
  <c r="O213" i="1"/>
  <c r="P213" i="1"/>
  <c r="I220" i="1"/>
  <c r="J220" i="1"/>
  <c r="I221" i="1"/>
  <c r="J221" i="1"/>
  <c r="I222" i="1"/>
  <c r="J222" i="1"/>
  <c r="K222" i="1"/>
  <c r="K221" i="1" s="1"/>
  <c r="K220" i="1" s="1"/>
  <c r="L222" i="1"/>
  <c r="L221" i="1" s="1"/>
  <c r="L220" i="1" s="1"/>
  <c r="I225" i="1"/>
  <c r="I224" i="1" s="1"/>
  <c r="I226" i="1"/>
  <c r="J226" i="1"/>
  <c r="J225" i="1" s="1"/>
  <c r="J224" i="1" s="1"/>
  <c r="K226" i="1"/>
  <c r="K225" i="1" s="1"/>
  <c r="K224" i="1" s="1"/>
  <c r="L226" i="1"/>
  <c r="L225" i="1" s="1"/>
  <c r="L224" i="1" s="1"/>
  <c r="J232" i="1"/>
  <c r="I233" i="1"/>
  <c r="I232" i="1" s="1"/>
  <c r="J233" i="1"/>
  <c r="K233" i="1"/>
  <c r="K232" i="1" s="1"/>
  <c r="L233" i="1"/>
  <c r="L232" i="1" s="1"/>
  <c r="L231" i="1" s="1"/>
  <c r="L230" i="1" s="1"/>
  <c r="I235" i="1"/>
  <c r="J235" i="1"/>
  <c r="K235" i="1"/>
  <c r="L235" i="1"/>
  <c r="I238" i="1"/>
  <c r="J238" i="1"/>
  <c r="K238" i="1"/>
  <c r="L238" i="1"/>
  <c r="I241" i="1"/>
  <c r="I242" i="1"/>
  <c r="J242" i="1"/>
  <c r="J241" i="1" s="1"/>
  <c r="K242" i="1"/>
  <c r="K241" i="1" s="1"/>
  <c r="L242" i="1"/>
  <c r="L241" i="1" s="1"/>
  <c r="I245" i="1"/>
  <c r="J245" i="1"/>
  <c r="I246" i="1"/>
  <c r="J246" i="1"/>
  <c r="K246" i="1"/>
  <c r="K245" i="1" s="1"/>
  <c r="L246" i="1"/>
  <c r="L245" i="1" s="1"/>
  <c r="I249" i="1"/>
  <c r="J249" i="1"/>
  <c r="I250" i="1"/>
  <c r="J250" i="1"/>
  <c r="K250" i="1"/>
  <c r="K249" i="1" s="1"/>
  <c r="L250" i="1"/>
  <c r="L249" i="1" s="1"/>
  <c r="J253" i="1"/>
  <c r="I254" i="1"/>
  <c r="I253" i="1" s="1"/>
  <c r="J254" i="1"/>
  <c r="K254" i="1"/>
  <c r="K253" i="1" s="1"/>
  <c r="L254" i="1"/>
  <c r="L253" i="1" s="1"/>
  <c r="I256" i="1"/>
  <c r="I257" i="1"/>
  <c r="J257" i="1"/>
  <c r="J256" i="1" s="1"/>
  <c r="K257" i="1"/>
  <c r="K256" i="1" s="1"/>
  <c r="L257" i="1"/>
  <c r="L256" i="1" s="1"/>
  <c r="I259" i="1"/>
  <c r="J259" i="1"/>
  <c r="I260" i="1"/>
  <c r="J260" i="1"/>
  <c r="K260" i="1"/>
  <c r="K259" i="1" s="1"/>
  <c r="L260" i="1"/>
  <c r="L259" i="1" s="1"/>
  <c r="J264" i="1"/>
  <c r="I265" i="1"/>
  <c r="I264" i="1" s="1"/>
  <c r="J265" i="1"/>
  <c r="K265" i="1"/>
  <c r="K264" i="1" s="1"/>
  <c r="L265" i="1"/>
  <c r="L264" i="1" s="1"/>
  <c r="L263" i="1" s="1"/>
  <c r="I267" i="1"/>
  <c r="J267" i="1"/>
  <c r="K267" i="1"/>
  <c r="L267" i="1"/>
  <c r="I270" i="1"/>
  <c r="J270" i="1"/>
  <c r="K270" i="1"/>
  <c r="L270" i="1"/>
  <c r="I273" i="1"/>
  <c r="I274" i="1"/>
  <c r="J274" i="1"/>
  <c r="J273" i="1" s="1"/>
  <c r="K274" i="1"/>
  <c r="K273" i="1" s="1"/>
  <c r="L274" i="1"/>
  <c r="L273" i="1" s="1"/>
  <c r="I278" i="1"/>
  <c r="I277" i="1" s="1"/>
  <c r="J278" i="1"/>
  <c r="J277" i="1" s="1"/>
  <c r="K278" i="1"/>
  <c r="K277" i="1" s="1"/>
  <c r="L278" i="1"/>
  <c r="L277" i="1" s="1"/>
  <c r="I281" i="1"/>
  <c r="J281" i="1"/>
  <c r="I282" i="1"/>
  <c r="J282" i="1"/>
  <c r="K282" i="1"/>
  <c r="K281" i="1" s="1"/>
  <c r="L282" i="1"/>
  <c r="L281" i="1" s="1"/>
  <c r="I286" i="1"/>
  <c r="I285" i="1" s="1"/>
  <c r="J286" i="1"/>
  <c r="J285" i="1" s="1"/>
  <c r="K286" i="1"/>
  <c r="K285" i="1" s="1"/>
  <c r="L286" i="1"/>
  <c r="L285" i="1" s="1"/>
  <c r="I288" i="1"/>
  <c r="J288" i="1"/>
  <c r="I289" i="1"/>
  <c r="J289" i="1"/>
  <c r="K289" i="1"/>
  <c r="K288" i="1" s="1"/>
  <c r="L289" i="1"/>
  <c r="L288" i="1" s="1"/>
  <c r="I292" i="1"/>
  <c r="I291" i="1" s="1"/>
  <c r="J292" i="1"/>
  <c r="J291" i="1" s="1"/>
  <c r="K292" i="1"/>
  <c r="K291" i="1" s="1"/>
  <c r="L292" i="1"/>
  <c r="L291" i="1" s="1"/>
  <c r="I297" i="1"/>
  <c r="J297" i="1"/>
  <c r="I298" i="1"/>
  <c r="J298" i="1"/>
  <c r="K298" i="1"/>
  <c r="K297" i="1" s="1"/>
  <c r="L298" i="1"/>
  <c r="L297" i="1" s="1"/>
  <c r="I300" i="1"/>
  <c r="J300" i="1"/>
  <c r="K300" i="1"/>
  <c r="L300" i="1"/>
  <c r="I303" i="1"/>
  <c r="J303" i="1"/>
  <c r="K303" i="1"/>
  <c r="L303" i="1"/>
  <c r="I307" i="1"/>
  <c r="I306" i="1" s="1"/>
  <c r="J307" i="1"/>
  <c r="J306" i="1" s="1"/>
  <c r="K307" i="1"/>
  <c r="K306" i="1" s="1"/>
  <c r="L307" i="1"/>
  <c r="L306" i="1" s="1"/>
  <c r="I310" i="1"/>
  <c r="J310" i="1"/>
  <c r="I311" i="1"/>
  <c r="J311" i="1"/>
  <c r="K311" i="1"/>
  <c r="K310" i="1" s="1"/>
  <c r="L311" i="1"/>
  <c r="L310" i="1" s="1"/>
  <c r="I315" i="1"/>
  <c r="I314" i="1" s="1"/>
  <c r="J315" i="1"/>
  <c r="J314" i="1" s="1"/>
  <c r="K315" i="1"/>
  <c r="K314" i="1" s="1"/>
  <c r="L315" i="1"/>
  <c r="L314" i="1" s="1"/>
  <c r="I318" i="1"/>
  <c r="J318" i="1"/>
  <c r="I319" i="1"/>
  <c r="J319" i="1"/>
  <c r="K319" i="1"/>
  <c r="K318" i="1" s="1"/>
  <c r="L319" i="1"/>
  <c r="L318" i="1" s="1"/>
  <c r="I322" i="1"/>
  <c r="I321" i="1" s="1"/>
  <c r="J322" i="1"/>
  <c r="J321" i="1" s="1"/>
  <c r="K322" i="1"/>
  <c r="K321" i="1" s="1"/>
  <c r="L322" i="1"/>
  <c r="L321" i="1" s="1"/>
  <c r="I324" i="1"/>
  <c r="J324" i="1"/>
  <c r="I325" i="1"/>
  <c r="J325" i="1"/>
  <c r="K325" i="1"/>
  <c r="K324" i="1" s="1"/>
  <c r="L325" i="1"/>
  <c r="L324" i="1" s="1"/>
  <c r="I329" i="1"/>
  <c r="J329" i="1"/>
  <c r="I330" i="1"/>
  <c r="J330" i="1"/>
  <c r="K330" i="1"/>
  <c r="K329" i="1" s="1"/>
  <c r="L330" i="1"/>
  <c r="L329" i="1" s="1"/>
  <c r="M330" i="1"/>
  <c r="N330" i="1"/>
  <c r="O330" i="1"/>
  <c r="P330" i="1"/>
  <c r="I332" i="1"/>
  <c r="J332" i="1"/>
  <c r="K332" i="1"/>
  <c r="L332" i="1"/>
  <c r="I335" i="1"/>
  <c r="J335" i="1"/>
  <c r="K335" i="1"/>
  <c r="L335" i="1"/>
  <c r="I339" i="1"/>
  <c r="I338" i="1" s="1"/>
  <c r="J339" i="1"/>
  <c r="J338" i="1" s="1"/>
  <c r="K339" i="1"/>
  <c r="K338" i="1" s="1"/>
  <c r="L339" i="1"/>
  <c r="L338" i="1" s="1"/>
  <c r="I342" i="1"/>
  <c r="J342" i="1"/>
  <c r="I343" i="1"/>
  <c r="J343" i="1"/>
  <c r="K343" i="1"/>
  <c r="K342" i="1" s="1"/>
  <c r="L343" i="1"/>
  <c r="L342" i="1" s="1"/>
  <c r="I347" i="1"/>
  <c r="I346" i="1" s="1"/>
  <c r="J347" i="1"/>
  <c r="J346" i="1" s="1"/>
  <c r="K347" i="1"/>
  <c r="K346" i="1" s="1"/>
  <c r="L347" i="1"/>
  <c r="L346" i="1" s="1"/>
  <c r="I350" i="1"/>
  <c r="J350" i="1"/>
  <c r="I351" i="1"/>
  <c r="J351" i="1"/>
  <c r="K351" i="1"/>
  <c r="K350" i="1" s="1"/>
  <c r="L351" i="1"/>
  <c r="L350" i="1" s="1"/>
  <c r="I354" i="1"/>
  <c r="I353" i="1" s="1"/>
  <c r="J354" i="1"/>
  <c r="J353" i="1" s="1"/>
  <c r="K354" i="1"/>
  <c r="K353" i="1" s="1"/>
  <c r="L354" i="1"/>
  <c r="L353" i="1" s="1"/>
  <c r="I356" i="1"/>
  <c r="J356" i="1"/>
  <c r="I357" i="1"/>
  <c r="J357" i="1"/>
  <c r="K357" i="1"/>
  <c r="K356" i="1" s="1"/>
  <c r="L357" i="1"/>
  <c r="L356" i="1" s="1"/>
  <c r="I328" i="1" l="1"/>
  <c r="I296" i="1"/>
  <c r="I295" i="1" s="1"/>
  <c r="J328" i="1"/>
  <c r="J296" i="1"/>
  <c r="J295" i="1" s="1"/>
  <c r="L328" i="1"/>
  <c r="L90" i="1"/>
  <c r="K328" i="1"/>
  <c r="K296" i="1"/>
  <c r="K295" i="1" s="1"/>
  <c r="L161" i="1"/>
  <c r="J161" i="1"/>
  <c r="L110" i="1"/>
  <c r="L296" i="1"/>
  <c r="L295" i="1" s="1"/>
  <c r="I263" i="1"/>
  <c r="J263" i="1"/>
  <c r="J231" i="1"/>
  <c r="J230" i="1" s="1"/>
  <c r="J177" i="1" s="1"/>
  <c r="L208" i="1"/>
  <c r="L179" i="1"/>
  <c r="L178" i="1" s="1"/>
  <c r="L177" i="1" s="1"/>
  <c r="I231" i="1"/>
  <c r="I230" i="1" s="1"/>
  <c r="L63" i="1"/>
  <c r="L62" i="1" s="1"/>
  <c r="L31" i="1"/>
  <c r="K263" i="1"/>
  <c r="K231" i="1"/>
  <c r="K230" i="1" s="1"/>
  <c r="K179" i="1"/>
  <c r="K178" i="1" s="1"/>
  <c r="K177" i="1" s="1"/>
  <c r="I166" i="1"/>
  <c r="I161" i="1"/>
  <c r="I152" i="1"/>
  <c r="I151" i="1" s="1"/>
  <c r="I132" i="1"/>
  <c r="K110" i="1"/>
  <c r="K90" i="1"/>
  <c r="K63" i="1"/>
  <c r="K62" i="1" s="1"/>
  <c r="K31" i="1"/>
  <c r="K30" i="1" s="1"/>
  <c r="K360" i="1" s="1"/>
  <c r="J63" i="1"/>
  <c r="J62" i="1" s="1"/>
  <c r="J31" i="1"/>
  <c r="J30" i="1" s="1"/>
  <c r="I179" i="1"/>
  <c r="I178" i="1" s="1"/>
  <c r="I177" i="1" s="1"/>
  <c r="K161" i="1"/>
  <c r="K132" i="1"/>
  <c r="I110" i="1"/>
  <c r="I90" i="1"/>
  <c r="I63" i="1"/>
  <c r="I62" i="1" s="1"/>
  <c r="I30" i="1" s="1"/>
  <c r="I360" i="1" s="1"/>
  <c r="J360" i="1" l="1"/>
  <c r="L30" i="1"/>
  <c r="L360" i="1" s="1"/>
</calcChain>
</file>

<file path=xl/sharedStrings.xml><?xml version="1.0" encoding="utf-8"?>
<sst xmlns="http://schemas.openxmlformats.org/spreadsheetml/2006/main" count="3104" uniqueCount="265">
  <si>
    <t>Forma Nr. 2 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</si>
  <si>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</si>
  <si>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</si>
  <si>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</si>
  <si>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</si>
  <si>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2018 m. vasario 7 d. įsakymo Nr. 1K-50 redakcija)</t>
  </si>
  <si>
    <t>Pasvalio saviv. adm. Joniškėlio m. seniūnija, 188617988, Vytauto 25,Joniškėlis, Pasvalio rajonas</t>
  </si>
  <si>
    <t>(įstaigos pavadinimas, kodas Juridinių asmenų registre, adresas)</t>
  </si>
  <si>
    <t>BIUDŽETO IŠLAIDŲ SĄMATOS VYKDYMO</t>
  </si>
  <si>
    <t>2018 M. GRUODŽIO MĖN. 31 D.</t>
  </si>
  <si>
    <t xml:space="preserve"> </t>
  </si>
  <si>
    <t>4 ketvirtis</t>
  </si>
  <si>
    <t>(metinė, ketvirtinė)</t>
  </si>
  <si>
    <t>ATASKAITA</t>
  </si>
  <si>
    <t xml:space="preserve">                                                                      (data)</t>
  </si>
  <si>
    <t>Savivaldybės funkcijų įgyvendinimo ir valdymo programa</t>
  </si>
  <si>
    <t>(programos pavadinimas)</t>
  </si>
  <si>
    <t>Kodas</t>
  </si>
  <si>
    <t xml:space="preserve">                    Ministerijos / Savivaldybės</t>
  </si>
  <si>
    <t>Departamento</t>
  </si>
  <si>
    <t>Institucijos valdymo išlaidos</t>
  </si>
  <si>
    <t>Įstaigos</t>
  </si>
  <si>
    <t>188617988</t>
  </si>
  <si>
    <t>01.02.01.01.04. Savivaldybės padalinių (seniūnijų) darbo organizavimas</t>
  </si>
  <si>
    <t>Programos</t>
  </si>
  <si>
    <t>01</t>
  </si>
  <si>
    <t>Finansavimo šaltinio</t>
  </si>
  <si>
    <t>B</t>
  </si>
  <si>
    <t>Valstybės funkcijos</t>
  </si>
  <si>
    <t>03</t>
  </si>
  <si>
    <t>02</t>
  </si>
  <si>
    <t>09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</si>
  <si>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</si>
  <si>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</si>
  <si>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</si>
  <si>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</si>
  <si>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</si>
  <si>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</si>
  <si>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</si>
  <si>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</si>
  <si>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</si>
  <si>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</si>
  <si>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</si>
  <si>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</si>
  <si>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</si>
  <si>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</si>
  <si>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</si>
  <si>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</si>
  <si>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</si>
  <si>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</si>
  <si>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</si>
  <si>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naudojimo išlaidos</t>
  </si>
  <si>
    <t>Mitybos išlaidos</t>
  </si>
  <si>
    <t>Medikamentų ir medicininių paslaugų įsigijimo išlaidos</t>
  </si>
  <si>
    <t>Ryšių paslaugų įsigijimo išlaidos</t>
  </si>
  <si>
    <t>Transporto išlaikymo  ir transporto paslaugų įsigijimo išlaidos</t>
  </si>
  <si>
    <t>Aprangos ir patalynės įsigijimo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</si>
  <si>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</si>
  <si>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</si>
  <si>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</si>
  <si>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</si>
  <si>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</si>
  <si>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</si>
  <si>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</si>
  <si>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</si>
  <si>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</si>
  <si>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Ūkinio inventoriaus įsigijimo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</si>
  <si>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</si>
  <si>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</si>
  <si>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</si>
  <si>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</si>
  <si>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</si>
  <si>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</si>
  <si>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</si>
  <si>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</si>
  <si>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</si>
  <si>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</si>
  <si>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</si>
  <si>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</si>
  <si>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</si>
  <si>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</si>
  <si>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</si>
  <si>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</si>
  <si>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</si>
  <si>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</si>
  <si>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</si>
  <si>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</si>
  <si>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</si>
  <si>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</si>
  <si>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</si>
  <si>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</si>
  <si>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</si>
  <si>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</si>
  <si>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</si>
  <si>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</si>
  <si>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</si>
  <si>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</si>
  <si>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</si>
  <si>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</si>
  <si>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</si>
  <si>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</si>
  <si>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</si>
  <si>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</si>
  <si>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</si>
  <si>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</si>
  <si>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</si>
  <si>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</si>
  <si>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</si>
  <si>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</si>
  <si>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</si>
  <si>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</si>
  <si>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</si>
  <si>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</si>
  <si>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</si>
  <si>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</si>
  <si>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</si>
  <si>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</si>
  <si>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</si>
  <si>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</si>
  <si>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</si>
  <si>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</si>
  <si>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</si>
  <si>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</si>
  <si>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</si>
  <si>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</si>
  <si>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</si>
  <si>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</si>
  <si>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</si>
  <si>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</si>
  <si>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</si>
  <si>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</si>
  <si>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</si>
  <si>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</si>
  <si>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</si>
  <si>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</si>
  <si>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</si>
  <si>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</si>
  <si>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</si>
  <si>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</si>
  <si>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</si>
  <si>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</si>
  <si>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</si>
  <si>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</si>
  <si>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</si>
  <si>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</si>
  <si>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</si>
  <si>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</si>
  <si>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</si>
  <si>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</si>
  <si>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</si>
  <si>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</si>
  <si>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</si>
  <si>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</si>
  <si>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</si>
  <si>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</si>
  <si>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</si>
  <si>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</si>
  <si>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</si>
  <si>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</si>
  <si>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</si>
  <si>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</si>
  <si>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</si>
  <si>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</si>
  <si>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</si>
  <si>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</si>
  <si>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</si>
  <si>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</si>
  <si>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</si>
  <si>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</si>
  <si>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</si>
  <si>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</si>
  <si>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</si>
  <si>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</si>
  <si>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</si>
  <si>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</si>
  <si>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</si>
  <si>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</si>
  <si>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</si>
  <si>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</si>
  <si>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</si>
  <si>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</si>
  <si>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</si>
  <si>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</si>
  <si>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</si>
  <si>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</si>
  <si>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</si>
  <si>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</si>
  <si>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</si>
  <si>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</si>
  <si>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</si>
  <si>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</si>
  <si>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</si>
  <si>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</si>
  <si>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</si>
  <si>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</si>
  <si>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</si>
  <si>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</si>
  <si>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</si>
  <si>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</si>
  <si>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</si>
  <si>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</si>
  <si>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</si>
  <si>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</si>
  <si>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</si>
  <si>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</si>
  <si>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</si>
  <si>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</si>
  <si>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</si>
  <si>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</si>
  <si>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</si>
  <si>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</si>
  <si>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</si>
  <si>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</si>
  <si>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</si>
  <si>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</si>
  <si>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</si>
  <si>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</si>
  <si>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</si>
  <si>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</si>
  <si>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</si>
  <si>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</si>
  <si>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</si>
  <si>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</si>
  <si>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</si>
  <si>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</si>
  <si>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</si>
  <si>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</si>
  <si>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</si>
  <si>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</si>
  <si>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</si>
  <si>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</si>
  <si>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</si>
  <si>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</si>
  <si>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</si>
  <si>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>IŠ VISO</t>
  </si>
  <si>
    <t>Seniūnas</t>
  </si>
  <si>
    <t>Donatas Dilys</t>
  </si>
  <si>
    <t xml:space="preserve">      (įstaigos vadovo ar jo įgalioto asmens pareigų  pavadinimas)</t>
  </si>
  <si>
    <t>(parašas)</t>
  </si>
  <si>
    <t>(vardas ir pavardė)</t>
  </si>
  <si>
    <t>Buhalterė apskaitininkė</t>
  </si>
  <si>
    <t>Asta Adamkavičienė</t>
  </si>
  <si>
    <t xml:space="preserve">  (vyriausiasis buhalteris (buhalteris)</t>
  </si>
  <si>
    <t>2019.01.10 Nr.SFD-17</t>
  </si>
  <si>
    <t>Komunalinio ūkio plėtra</t>
  </si>
  <si>
    <t>06</t>
  </si>
  <si>
    <t>Gatvių apšvietimas</t>
  </si>
  <si>
    <t>04</t>
  </si>
  <si>
    <t>Kultūros programa</t>
  </si>
  <si>
    <t>Kitos kultūros ir meno įstaigos</t>
  </si>
  <si>
    <t>04.02.01.01.02. Seniūnijų prižiūrimų kultūros įstaigų aplinkos išlaikymas</t>
  </si>
  <si>
    <t>08</t>
  </si>
  <si>
    <t>Kitos socialinės paramos išmokos</t>
  </si>
  <si>
    <t>10</t>
  </si>
  <si>
    <t>40</t>
  </si>
  <si>
    <t>Bendri darbo reikalai, darbo politikos formavimas</t>
  </si>
  <si>
    <t>01.02.01.04.07. Darbo rinkos politikos priemonių įgyvendinimas</t>
  </si>
  <si>
    <t>D</t>
  </si>
  <si>
    <t>Valstybinėms (perd. saviv.) funkcijoms finansuoti</t>
  </si>
  <si>
    <t>2019.01.10 Nr.17</t>
  </si>
  <si>
    <t>Socialinės paramos politikos įgyvendinimo programa</t>
  </si>
  <si>
    <t>Vaikų globos ir rūpybos įstaigos</t>
  </si>
  <si>
    <t>02.02.01.02.03. Socialinių paslaugų teikimas socialinės rizikos šeimoms auginančioms vaikus seniūnijose</t>
  </si>
  <si>
    <t>S</t>
  </si>
  <si>
    <t>Teikiamoms paslaugoms finansuoti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</si>
</sst>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1">
    <font>
      <sz val="10"/>
      <color indexed="8"/>
      <name val="Arial"/>
    </font>
    <font>
      <sz val="10"/>
      <color indexed="8"/>
      <name val="Times New Roman Baltic"/>
    </font>
    <font>
      <b/>
      <sz val="10"/>
      <color indexed="8"/>
      <name val="Times New Roman Baltic"/>
    </font>
    <font>
      <sz val="8"/>
      <color indexed="8"/>
      <name val="Times New Roman"/>
    </font>
    <font>
      <sz val="8"/>
      <color indexed="8"/>
      <name val="Times New Roman Baltic"/>
    </font>
    <font>
      <b/>
      <sz val="11"/>
      <color indexed="8"/>
      <name val="Times New Roman Baltic"/>
    </font>
    <font>
      <b/>
      <sz val="9"/>
      <color indexed="8"/>
      <name val="Times New Roman Baltic"/>
    </font>
    <font>
      <sz val="12"/>
      <color indexed="8"/>
      <name val="Times New Roman"/>
    </font>
    <font>
      <sz val="8"/>
      <color indexed="8"/>
      <name val="Arial"/>
    </font>
    <font>
      <sz val="9"/>
      <color indexed="8"/>
      <name val="Times New Roman Baltic"/>
    </font>
    <font>
      <sz val="12"/>
      <color indexed="8"/>
      <name val="Times New Roman Baltic"/>
    </font>
    <font>
      <strike/>
      <sz val="10"/>
      <color indexed="12"/>
      <name val="Times New Roman Baltic"/>
    </font>
    <font>
      <i/>
      <sz val="10"/>
      <color indexed="8"/>
      <name val="Times New Roman Baltic"/>
    </font>
    <font>
      <vertAlign val="superscript"/>
      <sz val="12"/>
      <color indexed="8"/>
      <name val="Times New Roman"/>
    </font>
    <font>
      <vertAlign val="superscript"/>
      <sz val="10"/>
      <color indexed="8"/>
      <name val="Times New Roman"/>
    </font>
    <font>
      <sz val="9"/>
      <color indexed="8"/>
      <name val="Arial"/>
    </font>
    <font>
      <b/>
      <sz val="9"/>
      <color indexed="8"/>
      <name val="Arial"/>
    </font>
    <font>
      <b/>
      <sz val="9"/>
      <color indexed="8"/>
      <name val="Times New Roman"/>
    </font>
    <font>
      <sz val="12"/>
      <color indexed="8"/>
      <name val="Arial"/>
    </font>
    <font>
      <b/>
      <sz val="12"/>
      <color indexed="8"/>
      <name val="Times New Roman"/>
    </font>
    <font>
      <b/>
      <sz val="12"/>
      <color indexed="8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10"/>
      </patternFill>
    </fill>
    <fill>
      <patternFill patternType="solid">
        <fgColor indexed="11"/>
        <bgColor indexed="10"/>
      </patternFill>
    </fill>
    <fill>
      <patternFill patternType="solid">
        <fgColor indexed="12"/>
        <bgColor indexed="10"/>
      </patternFill>
    </fill>
  </fills>
  <borders count="16">
    <border>
      <left/>
      <right/>
      <top/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</borders>
  <cellStyleXfs count="1">
    <xf numFmtId="0" fontId="0" fillId="0" borderId="0" applyFill="0" applyProtection="0"/>
  </cellStyleXfs>
  <cellXfs count="194">
    <xf numFmtId="0" fontId="0" fillId="0" borderId="0" xfId="0" applyFill="1" applyProtection="1"/>
    <xf numFmtId="0" fontId="1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2" fontId="1" fillId="0" borderId="1" xfId="0" applyNumberFormat="1" applyFont="1" applyFill="1" applyBorder="1" applyAlignment="1" applyProtection="1">
      <alignment horizontal="right" vertical="center" wrapText="1"/>
    </xf>
    <xf numFmtId="2" fontId="1" fillId="0" borderId="2" xfId="0" applyNumberFormat="1" applyFont="1" applyFill="1" applyBorder="1" applyAlignment="1" applyProtection="1">
      <alignment horizontal="right" vertical="center" wrapText="1"/>
    </xf>
    <xf numFmtId="2" fontId="1" fillId="0" borderId="3" xfId="0" applyNumberFormat="1" applyFont="1" applyFill="1" applyBorder="1" applyAlignment="1" applyProtection="1">
      <alignment horizontal="right" vertical="center" wrapText="1"/>
    </xf>
    <xf numFmtId="2" fontId="1" fillId="0" borderId="4" xfId="0" applyNumberFormat="1" applyFont="1" applyFill="1" applyBorder="1" applyAlignment="1" applyProtection="1">
      <alignment horizontal="right" vertical="center" wrapText="1"/>
    </xf>
    <xf numFmtId="0" fontId="1" fillId="0" borderId="0" xfId="0" applyFont="1" applyFill="1" applyAlignment="1" applyProtection="1">
      <alignment vertical="top" wrapText="1"/>
    </xf>
    <xf numFmtId="2" fontId="1" fillId="0" borderId="5" xfId="0" applyNumberFormat="1" applyFont="1" applyFill="1" applyBorder="1" applyAlignment="1" applyProtection="1">
      <alignment horizontal="right" vertical="center" wrapText="1"/>
    </xf>
    <xf numFmtId="2" fontId="1" fillId="0" borderId="6" xfId="0" applyNumberFormat="1" applyFont="1" applyFill="1" applyBorder="1" applyAlignment="1" applyProtection="1">
      <alignment horizontal="right" vertical="center" wrapText="1"/>
    </xf>
    <xf numFmtId="2" fontId="1" fillId="0" borderId="7" xfId="0" applyNumberFormat="1" applyFont="1" applyFill="1" applyBorder="1" applyAlignment="1" applyProtection="1">
      <alignment horizontal="right" vertical="center" wrapText="1"/>
    </xf>
    <xf numFmtId="2" fontId="1" fillId="0" borderId="8" xfId="0" applyNumberFormat="1" applyFont="1" applyFill="1" applyBorder="1" applyAlignment="1" applyProtection="1">
      <alignment horizontal="right" vertical="center" wrapText="1"/>
    </xf>
    <xf numFmtId="2" fontId="1" fillId="2" borderId="3" xfId="0" applyNumberFormat="1" applyFont="1" applyFill="1" applyBorder="1" applyAlignment="1" applyProtection="1">
      <alignment horizontal="right" vertical="center" wrapText="1"/>
    </xf>
    <xf numFmtId="2" fontId="1" fillId="0" borderId="9" xfId="0" applyNumberFormat="1" applyFont="1" applyFill="1" applyBorder="1" applyAlignment="1" applyProtection="1">
      <alignment horizontal="right" vertical="center" wrapText="1"/>
    </xf>
    <xf numFmtId="2" fontId="1" fillId="0" borderId="10" xfId="0" applyNumberFormat="1" applyFont="1" applyFill="1" applyBorder="1" applyAlignment="1" applyProtection="1">
      <alignment horizontal="right" vertical="center" wrapText="1"/>
    </xf>
    <xf numFmtId="0" fontId="2" fillId="0" borderId="0" xfId="0" applyFont="1" applyFill="1" applyProtection="1"/>
    <xf numFmtId="164" fontId="3" fillId="0" borderId="0" xfId="0" applyNumberFormat="1" applyFont="1" applyFill="1" applyAlignment="1" applyProtection="1">
      <alignment horizontal="left" vertical="center" wrapText="1"/>
    </xf>
    <xf numFmtId="0" fontId="4" fillId="0" borderId="0" xfId="0" applyFont="1" applyFill="1" applyProtection="1"/>
    <xf numFmtId="164" fontId="3" fillId="0" borderId="0" xfId="0" applyNumberFormat="1" applyFont="1" applyFill="1" applyAlignment="1" applyProtection="1">
      <alignment horizontal="right" vertical="center"/>
    </xf>
    <xf numFmtId="0" fontId="3" fillId="0" borderId="0" xfId="0" applyFont="1" applyFill="1" applyProtection="1"/>
    <xf numFmtId="0" fontId="5" fillId="0" borderId="0" xfId="0" applyFont="1" applyFill="1" applyAlignment="1" applyProtection="1">
      <alignment horizontal="center" vertical="center" wrapText="1"/>
    </xf>
    <xf numFmtId="164" fontId="3" fillId="0" borderId="0" xfId="0" applyNumberFormat="1" applyFont="1" applyFill="1" applyAlignment="1" applyProtection="1">
      <alignment horizontal="left" vertical="center"/>
    </xf>
    <xf numFmtId="164" fontId="4" fillId="0" borderId="0" xfId="0" applyNumberFormat="1" applyFont="1" applyFill="1" applyAlignment="1" applyProtection="1">
      <alignment horizontal="left"/>
    </xf>
    <xf numFmtId="164" fontId="4" fillId="0" borderId="0" xfId="0" applyNumberFormat="1" applyFont="1" applyFill="1" applyAlignment="1" applyProtection="1">
      <alignment horizontal="right"/>
    </xf>
    <xf numFmtId="3" fontId="1" fillId="0" borderId="2" xfId="0" applyNumberFormat="1" applyFont="1" applyFill="1" applyBorder="1" applyProtection="1"/>
    <xf numFmtId="1" fontId="1" fillId="0" borderId="2" xfId="0" applyNumberFormat="1" applyFont="1" applyFill="1" applyBorder="1" applyProtection="1"/>
    <xf numFmtId="3" fontId="1" fillId="0" borderId="6" xfId="0" applyNumberFormat="1" applyFont="1" applyFill="1" applyBorder="1" applyProtection="1"/>
    <xf numFmtId="3" fontId="1" fillId="0" borderId="3" xfId="0" applyNumberFormat="1" applyFont="1" applyFill="1" applyBorder="1" applyProtection="1"/>
    <xf numFmtId="164" fontId="4" fillId="0" borderId="11" xfId="0" applyNumberFormat="1" applyFont="1" applyFill="1" applyBorder="1" applyAlignment="1" applyProtection="1">
      <alignment horizontal="right"/>
    </xf>
    <xf numFmtId="0" fontId="1" fillId="0" borderId="0" xfId="0" applyFont="1" applyFill="1" applyAlignment="1" applyProtection="1">
      <alignment horizontal="center" vertical="center"/>
    </xf>
    <xf numFmtId="49" fontId="6" fillId="0" borderId="2" xfId="0" applyNumberFormat="1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49" fontId="3" fillId="0" borderId="3" xfId="0" applyNumberFormat="1" applyFont="1" applyFill="1" applyBorder="1" applyAlignment="1" applyProtection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</xf>
    <xf numFmtId="1" fontId="3" fillId="0" borderId="1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Fill="1" applyAlignment="1" applyProtection="1">
      <alignment horizontal="justify" vertical="center"/>
    </xf>
    <xf numFmtId="0" fontId="1" fillId="0" borderId="0" xfId="0" applyFont="1" applyFill="1" applyAlignment="1" applyProtection="1">
      <alignment vertical="top"/>
    </xf>
    <xf numFmtId="164" fontId="1" fillId="3" borderId="1" xfId="0" applyNumberFormat="1" applyFont="1" applyFill="1" applyBorder="1" applyAlignment="1" applyProtection="1">
      <alignment horizontal="right" vertical="center" wrapText="1"/>
    </xf>
    <xf numFmtId="164" fontId="1" fillId="4" borderId="3" xfId="0" applyNumberFormat="1" applyFont="1" applyFill="1" applyBorder="1" applyAlignment="1" applyProtection="1">
      <alignment horizontal="right" vertical="center" wrapText="1"/>
    </xf>
    <xf numFmtId="0" fontId="4" fillId="0" borderId="0" xfId="0" applyFont="1" applyFill="1" applyAlignment="1" applyProtection="1">
      <alignment horizontal="center" vertical="top"/>
    </xf>
    <xf numFmtId="0" fontId="3" fillId="0" borderId="0" xfId="0" applyFont="1" applyFill="1" applyAlignment="1" applyProtection="1">
      <alignment horizontal="right" vertical="center"/>
    </xf>
    <xf numFmtId="0" fontId="3" fillId="0" borderId="0" xfId="0" applyFont="1" applyFill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4" fillId="0" borderId="0" xfId="0" applyFont="1" applyFill="1" applyAlignment="1" applyProtection="1">
      <alignment horizontal="left"/>
    </xf>
    <xf numFmtId="0" fontId="4" fillId="0" borderId="0" xfId="0" applyFont="1" applyFill="1" applyAlignment="1" applyProtection="1">
      <alignment vertical="center"/>
    </xf>
    <xf numFmtId="0" fontId="0" fillId="0" borderId="0" xfId="0" applyFill="1" applyAlignment="1" applyProtection="1">
      <alignment wrapText="1"/>
    </xf>
    <xf numFmtId="0" fontId="8" fillId="0" borderId="0" xfId="0" applyFont="1" applyFill="1" applyProtection="1"/>
    <xf numFmtId="0" fontId="3" fillId="0" borderId="0" xfId="0" applyFont="1" applyFill="1" applyAlignment="1" applyProtection="1">
      <alignment horizontal="center" wrapText="1"/>
    </xf>
    <xf numFmtId="0" fontId="4" fillId="0" borderId="0" xfId="0" applyFont="1" applyFill="1" applyAlignment="1" applyProtection="1">
      <alignment horizontal="center"/>
    </xf>
    <xf numFmtId="0" fontId="9" fillId="0" borderId="0" xfId="0" applyFont="1" applyFill="1" applyAlignment="1" applyProtection="1">
      <alignment horizontal="center"/>
    </xf>
    <xf numFmtId="0" fontId="1" fillId="0" borderId="11" xfId="0" applyFont="1" applyFill="1" applyBorder="1" applyProtection="1"/>
    <xf numFmtId="0" fontId="4" fillId="0" borderId="0" xfId="0" applyFont="1" applyFill="1" applyAlignment="1" applyProtection="1">
      <alignment horizontal="right"/>
    </xf>
    <xf numFmtId="0" fontId="4" fillId="0" borderId="8" xfId="0" applyFont="1" applyFill="1" applyBorder="1" applyAlignment="1" applyProtection="1">
      <alignment horizontal="right"/>
    </xf>
    <xf numFmtId="0" fontId="1" fillId="0" borderId="12" xfId="0" applyFont="1" applyFill="1" applyBorder="1" applyProtection="1"/>
    <xf numFmtId="0" fontId="1" fillId="0" borderId="2" xfId="0" applyFont="1" applyFill="1" applyBorder="1" applyProtection="1"/>
    <xf numFmtId="0" fontId="4" fillId="0" borderId="10" xfId="0" applyFont="1" applyFill="1" applyBorder="1" applyAlignment="1" applyProtection="1">
      <alignment horizontal="right"/>
    </xf>
    <xf numFmtId="3" fontId="1" fillId="0" borderId="5" xfId="0" applyNumberFormat="1" applyFont="1" applyFill="1" applyBorder="1" applyProtection="1"/>
    <xf numFmtId="0" fontId="10" fillId="0" borderId="11" xfId="0" applyFont="1" applyFill="1" applyBorder="1" applyProtection="1"/>
    <xf numFmtId="0" fontId="10" fillId="0" borderId="11" xfId="0" applyFont="1" applyFill="1" applyBorder="1" applyAlignment="1" applyProtection="1">
      <alignment horizontal="center"/>
    </xf>
    <xf numFmtId="0" fontId="1" fillId="0" borderId="11" xfId="0" applyFont="1" applyFill="1" applyBorder="1" applyAlignment="1" applyProtection="1">
      <alignment horizontal="center"/>
    </xf>
    <xf numFmtId="0" fontId="0" fillId="0" borderId="11" xfId="0" applyFill="1" applyBorder="1" applyAlignment="1" applyProtection="1">
      <alignment horizontal="center"/>
    </xf>
    <xf numFmtId="0" fontId="2" fillId="0" borderId="2" xfId="0" applyFont="1" applyFill="1" applyBorder="1" applyAlignment="1" applyProtection="1">
      <alignment vertical="top" wrapText="1"/>
    </xf>
    <xf numFmtId="0" fontId="2" fillId="0" borderId="3" xfId="0" applyFont="1" applyFill="1" applyBorder="1" applyAlignment="1" applyProtection="1">
      <alignment vertical="top" wrapText="1"/>
    </xf>
    <xf numFmtId="0" fontId="2" fillId="0" borderId="13" xfId="0" applyFont="1" applyFill="1" applyBorder="1" applyAlignment="1" applyProtection="1">
      <alignment vertical="top" wrapText="1"/>
    </xf>
    <xf numFmtId="0" fontId="2" fillId="0" borderId="3" xfId="0" applyFont="1" applyFill="1" applyBorder="1" applyAlignment="1" applyProtection="1">
      <alignment horizontal="center" vertical="top" wrapText="1"/>
    </xf>
    <xf numFmtId="0" fontId="4" fillId="0" borderId="2" xfId="0" applyFont="1" applyFill="1" applyBorder="1" applyAlignment="1" applyProtection="1">
      <alignment horizontal="center" vertical="center" wrapText="1"/>
    </xf>
    <xf numFmtId="2" fontId="1" fillId="2" borderId="2" xfId="0" applyNumberFormat="1" applyFont="1" applyFill="1" applyBorder="1" applyAlignment="1" applyProtection="1">
      <alignment horizontal="right" vertical="center" wrapText="1"/>
    </xf>
    <xf numFmtId="0" fontId="2" fillId="0" borderId="1" xfId="0" applyFont="1" applyFill="1" applyBorder="1" applyAlignment="1" applyProtection="1">
      <alignment vertical="top" wrapText="1"/>
    </xf>
    <xf numFmtId="0" fontId="1" fillId="0" borderId="1" xfId="0" applyFont="1" applyFill="1" applyBorder="1" applyAlignment="1" applyProtection="1">
      <alignment vertical="top" wrapText="1"/>
    </xf>
    <xf numFmtId="0" fontId="1" fillId="0" borderId="11" xfId="0" applyFont="1" applyFill="1" applyBorder="1" applyAlignment="1" applyProtection="1">
      <alignment vertical="top" wrapText="1"/>
    </xf>
    <xf numFmtId="0" fontId="1" fillId="0" borderId="5" xfId="0" applyFont="1" applyFill="1" applyBorder="1" applyAlignment="1" applyProtection="1">
      <alignment vertical="top" wrapText="1"/>
    </xf>
    <xf numFmtId="0" fontId="1" fillId="0" borderId="1" xfId="0" applyFont="1" applyFill="1" applyBorder="1" applyAlignment="1" applyProtection="1">
      <alignment horizontal="center" vertical="top" wrapText="1"/>
    </xf>
    <xf numFmtId="0" fontId="2" fillId="0" borderId="11" xfId="0" applyFont="1" applyFill="1" applyBorder="1" applyAlignment="1" applyProtection="1">
      <alignment vertical="top" wrapText="1"/>
    </xf>
    <xf numFmtId="2" fontId="1" fillId="2" borderId="9" xfId="0" applyNumberFormat="1" applyFont="1" applyFill="1" applyBorder="1" applyAlignment="1" applyProtection="1">
      <alignment horizontal="right" vertical="center" wrapText="1"/>
    </xf>
    <xf numFmtId="2" fontId="1" fillId="2" borderId="8" xfId="0" applyNumberFormat="1" applyFont="1" applyFill="1" applyBorder="1" applyAlignment="1" applyProtection="1">
      <alignment horizontal="right" vertical="center" wrapText="1"/>
    </xf>
    <xf numFmtId="0" fontId="1" fillId="0" borderId="2" xfId="0" applyFont="1" applyFill="1" applyBorder="1" applyAlignment="1" applyProtection="1">
      <alignment vertical="top" wrapText="1"/>
    </xf>
    <xf numFmtId="0" fontId="1" fillId="0" borderId="3" xfId="0" applyFont="1" applyFill="1" applyBorder="1" applyAlignment="1" applyProtection="1">
      <alignment vertical="top" wrapText="1"/>
    </xf>
    <xf numFmtId="0" fontId="1" fillId="0" borderId="13" xfId="0" applyFont="1" applyFill="1" applyBorder="1" applyAlignment="1" applyProtection="1">
      <alignment vertical="top" wrapText="1"/>
    </xf>
    <xf numFmtId="0" fontId="1" fillId="0" borderId="3" xfId="0" applyFont="1" applyFill="1" applyBorder="1" applyAlignment="1" applyProtection="1">
      <alignment horizontal="center" vertical="top" wrapText="1"/>
    </xf>
    <xf numFmtId="0" fontId="1" fillId="0" borderId="12" xfId="0" applyFont="1" applyFill="1" applyBorder="1" applyAlignment="1" applyProtection="1">
      <alignment vertical="top" wrapText="1"/>
    </xf>
    <xf numFmtId="0" fontId="2" fillId="0" borderId="14" xfId="0" applyFont="1" applyFill="1" applyBorder="1" applyAlignment="1" applyProtection="1">
      <alignment vertical="top" wrapText="1"/>
    </xf>
    <xf numFmtId="0" fontId="2" fillId="0" borderId="5" xfId="0" applyFont="1" applyFill="1" applyBorder="1" applyAlignment="1" applyProtection="1">
      <alignment vertical="top" wrapText="1"/>
    </xf>
    <xf numFmtId="2" fontId="1" fillId="2" borderId="1" xfId="0" applyNumberFormat="1" applyFont="1" applyFill="1" applyBorder="1" applyAlignment="1" applyProtection="1">
      <alignment horizontal="right" vertical="center" wrapText="1"/>
    </xf>
    <xf numFmtId="2" fontId="1" fillId="2" borderId="5" xfId="0" applyNumberFormat="1" applyFont="1" applyFill="1" applyBorder="1" applyAlignment="1" applyProtection="1">
      <alignment horizontal="right" vertical="center" wrapText="1"/>
    </xf>
    <xf numFmtId="0" fontId="1" fillId="0" borderId="15" xfId="0" applyFont="1" applyFill="1" applyBorder="1" applyAlignment="1" applyProtection="1">
      <alignment vertical="top" wrapText="1"/>
    </xf>
    <xf numFmtId="0" fontId="1" fillId="0" borderId="9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horizontal="center" vertical="top" wrapText="1"/>
    </xf>
    <xf numFmtId="2" fontId="1" fillId="2" borderId="4" xfId="0" applyNumberFormat="1" applyFont="1" applyFill="1" applyBorder="1" applyAlignment="1" applyProtection="1">
      <alignment horizontal="right" vertical="center" wrapText="1"/>
    </xf>
    <xf numFmtId="2" fontId="1" fillId="2" borderId="6" xfId="0" applyNumberFormat="1" applyFont="1" applyFill="1" applyBorder="1" applyAlignment="1" applyProtection="1">
      <alignment horizontal="right" vertical="center" wrapText="1"/>
    </xf>
    <xf numFmtId="1" fontId="1" fillId="0" borderId="3" xfId="0" applyNumberFormat="1" applyFont="1" applyFill="1" applyBorder="1" applyAlignment="1" applyProtection="1">
      <alignment horizontal="center" vertical="top" wrapText="1"/>
    </xf>
    <xf numFmtId="0" fontId="1" fillId="0" borderId="14" xfId="0" applyFont="1" applyFill="1" applyBorder="1" applyAlignment="1" applyProtection="1">
      <alignment vertical="top" wrapText="1"/>
    </xf>
    <xf numFmtId="0" fontId="1" fillId="0" borderId="6" xfId="0" applyFont="1" applyFill="1" applyBorder="1" applyAlignment="1" applyProtection="1">
      <alignment vertical="top" wrapText="1"/>
    </xf>
    <xf numFmtId="0" fontId="1" fillId="0" borderId="4" xfId="0" applyFont="1" applyFill="1" applyBorder="1" applyAlignment="1" applyProtection="1">
      <alignment vertical="top" wrapText="1"/>
    </xf>
    <xf numFmtId="0" fontId="1" fillId="0" borderId="4" xfId="0" applyFont="1" applyFill="1" applyBorder="1" applyAlignment="1" applyProtection="1">
      <alignment horizontal="center" vertical="top" wrapText="1"/>
    </xf>
    <xf numFmtId="0" fontId="1" fillId="0" borderId="10" xfId="0" applyFont="1" applyFill="1" applyBorder="1" applyAlignment="1" applyProtection="1">
      <alignment vertical="top" wrapText="1"/>
    </xf>
    <xf numFmtId="0" fontId="1" fillId="0" borderId="13" xfId="0" applyFont="1" applyFill="1" applyBorder="1" applyAlignment="1" applyProtection="1">
      <alignment horizontal="left" vertical="top" wrapText="1"/>
    </xf>
    <xf numFmtId="0" fontId="2" fillId="0" borderId="14" xfId="0" applyFont="1" applyFill="1" applyBorder="1" applyAlignment="1" applyProtection="1">
      <alignment vertical="center" wrapText="1"/>
    </xf>
    <xf numFmtId="0" fontId="2" fillId="0" borderId="5" xfId="0" applyFont="1" applyFill="1" applyBorder="1" applyAlignment="1" applyProtection="1">
      <alignment vertical="center" wrapText="1"/>
    </xf>
    <xf numFmtId="0" fontId="2" fillId="0" borderId="11" xfId="0" applyFont="1" applyFill="1" applyBorder="1" applyAlignment="1" applyProtection="1">
      <alignment vertical="center" wrapText="1"/>
    </xf>
    <xf numFmtId="2" fontId="1" fillId="2" borderId="12" xfId="0" applyNumberFormat="1" applyFont="1" applyFill="1" applyBorder="1" applyAlignment="1" applyProtection="1">
      <alignment horizontal="right" vertical="center" wrapText="1"/>
    </xf>
    <xf numFmtId="2" fontId="1" fillId="2" borderId="14" xfId="0" applyNumberFormat="1" applyFont="1" applyFill="1" applyBorder="1" applyAlignment="1" applyProtection="1">
      <alignment horizontal="right" vertical="center" wrapText="1"/>
    </xf>
    <xf numFmtId="2" fontId="1" fillId="2" borderId="15" xfId="0" applyNumberFormat="1" applyFont="1" applyFill="1" applyBorder="1" applyAlignment="1" applyProtection="1">
      <alignment horizontal="right" vertical="center" wrapText="1"/>
    </xf>
    <xf numFmtId="0" fontId="2" fillId="0" borderId="12" xfId="0" applyFont="1" applyFill="1" applyBorder="1" applyAlignment="1" applyProtection="1">
      <alignment vertical="top" wrapText="1"/>
    </xf>
    <xf numFmtId="0" fontId="1" fillId="0" borderId="2" xfId="0" applyFont="1" applyFill="1" applyBorder="1" applyAlignment="1" applyProtection="1">
      <alignment horizontal="center" vertical="top" wrapText="1"/>
    </xf>
    <xf numFmtId="0" fontId="2" fillId="0" borderId="2" xfId="0" applyFont="1" applyFill="1" applyBorder="1" applyAlignment="1" applyProtection="1">
      <alignment horizontal="center" vertical="top" wrapText="1"/>
    </xf>
    <xf numFmtId="0" fontId="1" fillId="0" borderId="5" xfId="0" applyFont="1" applyFill="1" applyBorder="1" applyAlignment="1" applyProtection="1">
      <alignment horizontal="center" vertical="top" wrapText="1"/>
    </xf>
    <xf numFmtId="0" fontId="1" fillId="0" borderId="9" xfId="0" applyFont="1" applyFill="1" applyBorder="1" applyAlignment="1" applyProtection="1">
      <alignment horizontal="center" vertical="top" wrapText="1"/>
    </xf>
    <xf numFmtId="0" fontId="2" fillId="0" borderId="13" xfId="0" applyFont="1" applyFill="1" applyBorder="1" applyAlignment="1" applyProtection="1">
      <alignment vertical="center" wrapText="1"/>
    </xf>
    <xf numFmtId="2" fontId="1" fillId="2" borderId="3" xfId="0" applyNumberFormat="1" applyFont="1" applyFill="1" applyBorder="1" applyAlignment="1" applyProtection="1">
      <alignment horizontal="right" vertical="center"/>
    </xf>
    <xf numFmtId="2" fontId="1" fillId="2" borderId="12" xfId="0" applyNumberFormat="1" applyFont="1" applyFill="1" applyBorder="1" applyAlignment="1" applyProtection="1">
      <alignment horizontal="right" vertical="center"/>
    </xf>
    <xf numFmtId="2" fontId="1" fillId="2" borderId="2" xfId="0" applyNumberFormat="1" applyFont="1" applyFill="1" applyBorder="1" applyAlignment="1" applyProtection="1">
      <alignment horizontal="right" vertical="center"/>
    </xf>
    <xf numFmtId="0" fontId="1" fillId="0" borderId="6" xfId="0" applyFont="1" applyFill="1" applyBorder="1" applyAlignment="1" applyProtection="1">
      <alignment horizontal="center" vertical="top" wrapText="1"/>
    </xf>
    <xf numFmtId="2" fontId="1" fillId="2" borderId="7" xfId="0" applyNumberFormat="1" applyFont="1" applyFill="1" applyBorder="1" applyAlignment="1" applyProtection="1">
      <alignment horizontal="right" vertical="center" wrapText="1"/>
    </xf>
    <xf numFmtId="0" fontId="1" fillId="0" borderId="7" xfId="0" applyFont="1" applyFill="1" applyBorder="1" applyAlignment="1" applyProtection="1">
      <alignment vertical="top" wrapText="1"/>
    </xf>
    <xf numFmtId="0" fontId="2" fillId="0" borderId="1" xfId="0" applyFont="1" applyFill="1" applyBorder="1" applyAlignment="1" applyProtection="1">
      <alignment horizontal="center" vertical="top" wrapText="1"/>
    </xf>
    <xf numFmtId="1" fontId="1" fillId="0" borderId="2" xfId="0" applyNumberFormat="1" applyFont="1" applyFill="1" applyBorder="1" applyAlignment="1" applyProtection="1">
      <alignment horizontal="right" vertical="center" wrapText="1"/>
    </xf>
    <xf numFmtId="0" fontId="1" fillId="0" borderId="13" xfId="0" applyFont="1" applyFill="1" applyBorder="1" applyAlignment="1" applyProtection="1">
      <alignment vertical="center" wrapText="1"/>
    </xf>
    <xf numFmtId="0" fontId="1" fillId="0" borderId="11" xfId="0" applyFont="1" applyFill="1" applyBorder="1" applyAlignment="1" applyProtection="1">
      <alignment horizontal="center" vertical="top" wrapText="1"/>
    </xf>
    <xf numFmtId="0" fontId="1" fillId="0" borderId="13" xfId="0" applyFont="1" applyFill="1" applyBorder="1" applyAlignment="1" applyProtection="1">
      <alignment horizontal="center" vertical="top" wrapText="1"/>
    </xf>
    <xf numFmtId="0" fontId="11" fillId="0" borderId="4" xfId="0" applyFont="1" applyFill="1" applyBorder="1" applyAlignment="1" applyProtection="1">
      <alignment horizontal="center" vertical="top" wrapText="1"/>
    </xf>
    <xf numFmtId="0" fontId="12" fillId="0" borderId="3" xfId="0" applyFont="1" applyFill="1" applyBorder="1" applyAlignment="1" applyProtection="1">
      <alignment vertical="top" wrapText="1"/>
    </xf>
    <xf numFmtId="0" fontId="12" fillId="0" borderId="3" xfId="0" applyFont="1" applyFill="1" applyBorder="1" applyAlignment="1" applyProtection="1">
      <alignment horizontal="center" vertical="top" wrapText="1"/>
    </xf>
    <xf numFmtId="2" fontId="1" fillId="2" borderId="13" xfId="0" applyNumberFormat="1" applyFont="1" applyFill="1" applyBorder="1" applyAlignment="1" applyProtection="1">
      <alignment horizontal="right" vertical="center" wrapText="1"/>
    </xf>
    <xf numFmtId="2" fontId="1" fillId="2" borderId="11" xfId="0" applyNumberFormat="1" applyFont="1" applyFill="1" applyBorder="1" applyAlignment="1" applyProtection="1">
      <alignment horizontal="right" vertical="center" wrapText="1"/>
    </xf>
    <xf numFmtId="2" fontId="1" fillId="2" borderId="10" xfId="0" applyNumberFormat="1" applyFont="1" applyFill="1" applyBorder="1" applyAlignment="1" applyProtection="1">
      <alignment horizontal="right" vertical="center" wrapText="1"/>
    </xf>
    <xf numFmtId="0" fontId="1" fillId="0" borderId="3" xfId="0" applyFont="1" applyFill="1" applyBorder="1" applyProtection="1"/>
    <xf numFmtId="0" fontId="1" fillId="0" borderId="13" xfId="0" applyFont="1" applyFill="1" applyBorder="1" applyProtection="1"/>
    <xf numFmtId="0" fontId="1" fillId="0" borderId="2" xfId="0" applyFont="1" applyFill="1" applyBorder="1" applyAlignment="1" applyProtection="1">
      <alignment horizontal="center"/>
    </xf>
    <xf numFmtId="0" fontId="1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vertical="top"/>
    </xf>
    <xf numFmtId="0" fontId="13" fillId="0" borderId="0" xfId="0" applyFont="1" applyFill="1" applyAlignment="1" applyProtection="1">
      <alignment horizontal="center" vertical="top"/>
    </xf>
    <xf numFmtId="0" fontId="0" fillId="0" borderId="0" xfId="0" applyFill="1" applyAlignment="1" applyProtection="1">
      <alignment horizontal="center"/>
    </xf>
    <xf numFmtId="0" fontId="13" fillId="0" borderId="10" xfId="0" applyFont="1" applyFill="1" applyBorder="1" applyAlignment="1" applyProtection="1">
      <alignment horizontal="center" vertical="top"/>
    </xf>
    <xf numFmtId="0" fontId="1" fillId="0" borderId="0" xfId="0" applyFont="1" applyFill="1" applyProtection="1">
      <protection locked="0"/>
    </xf>
    <xf numFmtId="0" fontId="1" fillId="0" borderId="0" xfId="0" applyFont="1" applyFill="1" applyAlignment="1" applyProtection="1">
      <alignment horizontal="center"/>
      <protection locked="0"/>
    </xf>
    <xf numFmtId="0" fontId="2" fillId="0" borderId="0" xfId="0" applyFont="1" applyFill="1" applyProtection="1">
      <protection locked="0"/>
    </xf>
    <xf numFmtId="0" fontId="4" fillId="0" borderId="0" xfId="0" applyFont="1" applyFill="1" applyAlignment="1" applyProtection="1">
      <alignment horizontal="center" vertical="center" wrapText="1"/>
      <protection locked="0"/>
    </xf>
    <xf numFmtId="164" fontId="1" fillId="0" borderId="10" xfId="0" applyNumberFormat="1" applyFont="1" applyFill="1" applyBorder="1" applyAlignment="1" applyProtection="1">
      <alignment horizontal="right" vertical="center"/>
      <protection locked="0"/>
    </xf>
    <xf numFmtId="164" fontId="1" fillId="0" borderId="0" xfId="0" applyNumberFormat="1" applyFont="1" applyFill="1" applyAlignment="1" applyProtection="1">
      <alignment horizontal="right" vertical="center"/>
      <protection locked="0"/>
    </xf>
    <xf numFmtId="0" fontId="1" fillId="0" borderId="11" xfId="0" applyFont="1" applyFill="1" applyBorder="1" applyProtection="1">
      <protection locked="0"/>
    </xf>
    <xf numFmtId="0" fontId="1" fillId="0" borderId="11" xfId="0" applyFont="1" applyFill="1" applyBorder="1" applyAlignment="1" applyProtection="1">
      <alignment horizontal="center"/>
      <protection locked="0"/>
    </xf>
    <xf numFmtId="164" fontId="1" fillId="0" borderId="11" xfId="0" applyNumberFormat="1" applyFont="1" applyFill="1" applyBorder="1" applyAlignment="1" applyProtection="1">
      <alignment horizontal="right" vertical="center"/>
      <protection locked="0"/>
    </xf>
    <xf numFmtId="0" fontId="14" fillId="0" borderId="0" xfId="0" applyFont="1" applyFill="1" applyAlignment="1" applyProtection="1">
      <alignment horizontal="center" vertical="top"/>
      <protection locked="0"/>
    </xf>
    <xf numFmtId="0" fontId="14" fillId="0" borderId="11" xfId="0" applyFont="1" applyFill="1" applyBorder="1" applyAlignment="1" applyProtection="1">
      <alignment horizontal="center" vertical="top"/>
      <protection locked="0"/>
    </xf>
    <xf numFmtId="3" fontId="1" fillId="0" borderId="2" xfId="0" applyNumberFormat="1" applyFont="1" applyFill="1" applyBorder="1" applyProtection="1">
      <protection locked="0"/>
    </xf>
    <xf numFmtId="0" fontId="2" fillId="0" borderId="13" xfId="0" applyFont="1" applyFill="1" applyBorder="1" applyAlignment="1" applyProtection="1">
      <alignment horizontal="left"/>
    </xf>
    <xf numFmtId="0" fontId="1" fillId="0" borderId="0" xfId="0" applyFont="1" applyFill="1" applyProtection="1"/>
    <xf numFmtId="0" fontId="0" fillId="0" borderId="0" xfId="0" applyFill="1" applyProtection="1"/>
    <xf numFmtId="0" fontId="4" fillId="0" borderId="0" xfId="0" applyFont="1" applyFill="1" applyAlignment="1" applyProtection="1">
      <alignment horizontal="right"/>
    </xf>
    <xf numFmtId="0" fontId="4" fillId="0" borderId="0" xfId="0" applyFont="1" applyFill="1" applyAlignment="1" applyProtection="1">
      <alignment horizontal="center"/>
    </xf>
    <xf numFmtId="0" fontId="1" fillId="0" borderId="0" xfId="0" applyFont="1" applyFill="1" applyAlignment="1" applyProtection="1">
      <alignment horizontal="center"/>
      <protection locked="0"/>
    </xf>
    <xf numFmtId="0" fontId="4" fillId="0" borderId="0" xfId="0" applyFont="1" applyFill="1" applyProtection="1"/>
    <xf numFmtId="0" fontId="4" fillId="0" borderId="0" xfId="0" applyFont="1" applyFill="1" applyAlignment="1" applyProtection="1">
      <alignment horizontal="center" vertical="top"/>
    </xf>
    <xf numFmtId="0" fontId="8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13" fillId="0" borderId="0" xfId="0" applyFont="1" applyFill="1" applyAlignment="1" applyProtection="1">
      <alignment horizontal="center" vertical="top"/>
    </xf>
    <xf numFmtId="49" fontId="3" fillId="0" borderId="12" xfId="0" applyNumberFormat="1" applyFont="1" applyFill="1" applyBorder="1" applyAlignment="1" applyProtection="1">
      <alignment horizontal="center" vertical="center"/>
    </xf>
    <xf numFmtId="49" fontId="3" fillId="0" borderId="13" xfId="0" applyNumberFormat="1" applyFont="1" applyFill="1" applyBorder="1" applyAlignment="1" applyProtection="1">
      <alignment horizontal="center" vertical="center"/>
    </xf>
    <xf numFmtId="49" fontId="3" fillId="0" borderId="3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Alignment="1" applyProtection="1">
      <alignment horizontal="center" vertical="top"/>
    </xf>
    <xf numFmtId="0" fontId="4" fillId="0" borderId="10" xfId="0" applyFont="1" applyFill="1" applyBorder="1" applyAlignment="1" applyProtection="1">
      <alignment horizontal="center" vertical="top"/>
    </xf>
    <xf numFmtId="0" fontId="0" fillId="0" borderId="10" xfId="0" applyFill="1" applyBorder="1" applyAlignment="1" applyProtection="1">
      <alignment horizontal="center"/>
    </xf>
    <xf numFmtId="49" fontId="6" fillId="0" borderId="7" xfId="0" applyNumberFormat="1" applyFont="1" applyFill="1" applyBorder="1" applyAlignment="1" applyProtection="1">
      <alignment horizontal="left" vertical="center" wrapText="1"/>
    </xf>
    <xf numFmtId="0" fontId="15" fillId="0" borderId="10" xfId="0" applyFont="1" applyFill="1" applyBorder="1" applyAlignment="1" applyProtection="1">
      <alignment horizontal="left" vertical="center" wrapText="1"/>
    </xf>
    <xf numFmtId="0" fontId="15" fillId="0" borderId="14" xfId="0" applyFont="1" applyFill="1" applyBorder="1" applyAlignment="1" applyProtection="1">
      <alignment horizontal="left" vertical="center" wrapText="1"/>
    </xf>
    <xf numFmtId="0" fontId="15" fillId="0" borderId="11" xfId="0" applyFont="1" applyFill="1" applyBorder="1" applyAlignment="1" applyProtection="1">
      <alignment horizontal="left" vertical="center" wrapText="1"/>
    </xf>
    <xf numFmtId="0" fontId="6" fillId="0" borderId="6" xfId="0" applyFont="1" applyFill="1" applyBorder="1" applyAlignment="1" applyProtection="1">
      <alignment horizontal="center" vertical="center"/>
    </xf>
    <xf numFmtId="0" fontId="15" fillId="0" borderId="5" xfId="0" applyFont="1" applyFill="1" applyBorder="1" applyAlignment="1" applyProtection="1">
      <alignment horizontal="center"/>
    </xf>
    <xf numFmtId="0" fontId="6" fillId="0" borderId="4" xfId="0" applyFont="1" applyFill="1" applyBorder="1" applyAlignment="1" applyProtection="1">
      <alignment horizontal="center" vertical="center" wrapText="1"/>
    </xf>
    <xf numFmtId="0" fontId="16" fillId="0" borderId="1" xfId="0" applyFont="1" applyFill="1" applyBorder="1" applyAlignment="1" applyProtection="1">
      <alignment horizontal="center" vertical="center" wrapText="1"/>
    </xf>
    <xf numFmtId="0" fontId="17" fillId="0" borderId="12" xfId="0" applyFont="1" applyFill="1" applyBorder="1" applyAlignment="1" applyProtection="1">
      <alignment horizontal="center" wrapText="1"/>
    </xf>
    <xf numFmtId="0" fontId="17" fillId="0" borderId="3" xfId="0" applyFont="1" applyFill="1" applyBorder="1" applyAlignment="1" applyProtection="1">
      <alignment horizontal="center" wrapText="1"/>
    </xf>
    <xf numFmtId="164" fontId="6" fillId="0" borderId="6" xfId="0" applyNumberFormat="1" applyFont="1" applyFill="1" applyBorder="1" applyAlignment="1" applyProtection="1">
      <alignment horizontal="center" vertical="center" wrapText="1"/>
    </xf>
    <xf numFmtId="0" fontId="15" fillId="0" borderId="5" xfId="0" applyFont="1" applyFill="1" applyBorder="1" applyAlignment="1" applyProtection="1">
      <alignment horizontal="center" wrapText="1"/>
    </xf>
    <xf numFmtId="0" fontId="10" fillId="0" borderId="11" xfId="0" applyFont="1" applyFill="1" applyBorder="1" applyAlignment="1" applyProtection="1">
      <alignment horizontal="center" vertical="center" wrapText="1"/>
    </xf>
    <xf numFmtId="0" fontId="18" fillId="0" borderId="11" xfId="0" applyFont="1" applyFill="1" applyBorder="1" applyAlignment="1" applyProtection="1">
      <alignment horizontal="center" vertical="center" wrapText="1"/>
    </xf>
    <xf numFmtId="0" fontId="4" fillId="0" borderId="0" xfId="0" applyFont="1" applyFill="1" applyAlignment="1" applyProtection="1">
      <alignment horizontal="center" vertical="top"/>
    </xf>
    <xf numFmtId="0" fontId="8" fillId="0" borderId="0" xfId="0" applyFont="1" applyFill="1" applyProtection="1"/>
    <xf numFmtId="0" fontId="19" fillId="0" borderId="0" xfId="0" applyFont="1" applyFill="1" applyAlignment="1" applyProtection="1">
      <alignment horizontal="center"/>
    </xf>
    <xf numFmtId="0" fontId="20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/>
    </xf>
    <xf numFmtId="164" fontId="6" fillId="0" borderId="4" xfId="0" applyNumberFormat="1" applyFont="1" applyFill="1" applyBorder="1" applyAlignment="1" applyProtection="1">
      <alignment horizontal="center" vertical="center" wrapText="1"/>
    </xf>
    <xf numFmtId="0" fontId="15" fillId="0" borderId="1" xfId="0" applyFont="1" applyFill="1" applyBorder="1" applyAlignment="1" applyProtection="1">
      <alignment wrapText="1"/>
    </xf>
    <xf numFmtId="0" fontId="4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Protection="1"/>
    <xf numFmtId="0" fontId="0" fillId="0" borderId="0" xfId="0" applyFill="1" applyProtection="1"/>
    <xf numFmtId="0" fontId="4" fillId="0" borderId="0" xfId="0" applyFont="1" applyFill="1" applyAlignment="1" applyProtection="1">
      <alignment horizontal="right"/>
    </xf>
    <xf numFmtId="0" fontId="4" fillId="0" borderId="0" xfId="0" applyFont="1" applyFill="1" applyAlignment="1" applyProtection="1">
      <alignment horizontal="center"/>
    </xf>
    <xf numFmtId="0" fontId="1" fillId="0" borderId="0" xfId="0" applyFont="1" applyFill="1" applyAlignment="1" applyProtection="1">
      <alignment horizontal="center"/>
      <protection locked="0"/>
    </xf>
    <xf numFmtId="0" fontId="4" fillId="0" borderId="0" xfId="0" applyFont="1" applyFill="1" applyProtection="1"/>
    <xf numFmtId="0" fontId="0" fillId="0" borderId="11" xfId="0" applyFill="1" applyBorder="1" applyProtection="1"/>
  </cellXfs>
  <cellStyles count="1">
    <cellStyle name="Įprastas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FF"/>
      <rgbColor rgb="00FFFFFF"/>
      <rgbColor rgb="00C00000"/>
      <rgbColor rgb="00FF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366"/>
  <sheetViews>
    <sheetView tabSelected="1" topLeftCell="A13" workbookViewId="0">
      <selection activeCell="R17" sqref="R17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3.85546875" style="1" customWidth="1"/>
    <col min="9" max="9" width="10.7109375" style="1" customWidth="1"/>
    <col min="10" max="10" width="11.42578125" style="1" customWidth="1"/>
    <col min="11" max="12" width="10.71093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42"/>
      <c r="H1" s="43"/>
      <c r="I1" s="44"/>
      <c r="J1" s="17" t="s">
        <v>0</v>
      </c>
      <c r="K1" s="17"/>
      <c r="L1" s="17"/>
      <c r="M1" s="16"/>
      <c r="N1" s="17"/>
      <c r="O1" s="17"/>
      <c r="P1" s="17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3"/>
      <c r="I2"/>
      <c r="J2" s="17" t="s">
        <v>1</v>
      </c>
      <c r="K2" s="17"/>
      <c r="L2" s="17"/>
      <c r="M2" s="16"/>
      <c r="N2" s="17"/>
      <c r="O2" s="17"/>
      <c r="P2" s="17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45"/>
      <c r="I3" s="43"/>
      <c r="J3" s="17" t="s">
        <v>2</v>
      </c>
      <c r="K3" s="17"/>
      <c r="L3" s="17"/>
      <c r="M3" s="16"/>
      <c r="N3" s="17"/>
      <c r="O3" s="17"/>
      <c r="P3" s="17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18" t="s">
        <v>3</v>
      </c>
      <c r="H4" s="43"/>
      <c r="I4"/>
      <c r="J4" s="17" t="s">
        <v>4</v>
      </c>
      <c r="K4" s="17"/>
      <c r="L4" s="17"/>
      <c r="M4" s="16"/>
      <c r="N4" s="19"/>
      <c r="O4" s="19"/>
      <c r="P4" s="17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46"/>
      <c r="I5"/>
      <c r="J5" s="17" t="s">
        <v>5</v>
      </c>
      <c r="K5" s="17"/>
      <c r="L5" s="17"/>
      <c r="M5" s="16"/>
      <c r="N5" s="17"/>
      <c r="O5" s="17"/>
      <c r="P5" s="17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16.5" customHeight="1">
      <c r="G6" s="177" t="s">
        <v>6</v>
      </c>
      <c r="H6" s="178"/>
      <c r="I6" s="178"/>
      <c r="J6" s="178"/>
      <c r="K6" s="178"/>
      <c r="L6" s="47"/>
      <c r="M6" s="16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79" t="s">
        <v>7</v>
      </c>
      <c r="B7" s="180"/>
      <c r="C7" s="180"/>
      <c r="D7" s="180"/>
      <c r="E7" s="180"/>
      <c r="F7" s="180"/>
      <c r="G7" s="180"/>
      <c r="H7" s="180"/>
      <c r="I7" s="180"/>
      <c r="J7" s="180"/>
      <c r="K7" s="180"/>
      <c r="L7" s="180"/>
      <c r="M7" s="16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41"/>
      <c r="B8" s="48"/>
      <c r="C8" s="48"/>
      <c r="D8" s="48"/>
      <c r="E8" s="48"/>
      <c r="F8" s="48"/>
      <c r="G8" s="181" t="s">
        <v>8</v>
      </c>
      <c r="H8" s="181"/>
      <c r="I8" s="181"/>
      <c r="J8" s="181"/>
      <c r="K8" s="181"/>
      <c r="L8" s="48"/>
      <c r="M8" s="16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82" t="s">
        <v>9</v>
      </c>
      <c r="B9" s="182"/>
      <c r="C9" s="182"/>
      <c r="D9" s="182"/>
      <c r="E9" s="182"/>
      <c r="F9" s="182"/>
      <c r="G9" s="182"/>
      <c r="H9" s="182"/>
      <c r="I9" s="182"/>
      <c r="J9" s="182"/>
      <c r="K9" s="182"/>
      <c r="L9" s="182"/>
      <c r="M9" s="16"/>
      <c r="P9" s="1" t="s">
        <v>10</v>
      </c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83" t="s">
        <v>11</v>
      </c>
      <c r="H10" s="183"/>
      <c r="I10" s="183"/>
      <c r="J10" s="183"/>
      <c r="K10" s="183"/>
      <c r="M10" s="16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90" t="s">
        <v>12</v>
      </c>
      <c r="H11" s="190"/>
      <c r="I11" s="190"/>
      <c r="J11" s="190"/>
      <c r="K11" s="190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82" t="s">
        <v>13</v>
      </c>
      <c r="C13" s="182"/>
      <c r="D13" s="182"/>
      <c r="E13" s="182"/>
      <c r="F13" s="182"/>
      <c r="G13" s="182"/>
      <c r="H13" s="182"/>
      <c r="I13" s="182"/>
      <c r="J13" s="182"/>
      <c r="K13" s="182"/>
      <c r="L13" s="182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91" t="s">
        <v>243</v>
      </c>
      <c r="H15" s="191"/>
      <c r="I15" s="191"/>
      <c r="J15" s="191"/>
      <c r="K15" s="191"/>
    </row>
    <row r="16" spans="1:36" ht="11.25" customHeight="1">
      <c r="G16" s="192" t="s">
        <v>14</v>
      </c>
      <c r="H16" s="192"/>
      <c r="I16" s="192"/>
      <c r="J16" s="192"/>
      <c r="K16" s="192"/>
    </row>
    <row r="17" spans="1:18">
      <c r="B17"/>
      <c r="C17"/>
      <c r="D17"/>
      <c r="E17" s="193" t="s">
        <v>15</v>
      </c>
      <c r="F17" s="193"/>
      <c r="G17" s="193"/>
      <c r="H17" s="193"/>
      <c r="I17" s="193"/>
      <c r="J17" s="193"/>
      <c r="K17" s="193"/>
      <c r="L17"/>
    </row>
    <row r="18" spans="1:18" ht="12" customHeight="1">
      <c r="A18" s="186" t="s">
        <v>16</v>
      </c>
      <c r="B18" s="186"/>
      <c r="C18" s="186"/>
      <c r="D18" s="186"/>
      <c r="E18" s="186"/>
      <c r="F18" s="186"/>
      <c r="G18" s="186"/>
      <c r="H18" s="186"/>
      <c r="I18" s="186"/>
      <c r="J18" s="186"/>
      <c r="K18" s="186"/>
      <c r="L18" s="186"/>
      <c r="M18" s="20"/>
    </row>
    <row r="19" spans="1:18" ht="12" customHeight="1">
      <c r="F19" s="1"/>
      <c r="J19" s="21"/>
      <c r="K19" s="47"/>
      <c r="L19" s="49" t="s">
        <v>17</v>
      </c>
      <c r="M19" s="20"/>
    </row>
    <row r="20" spans="1:18" ht="11.25" customHeight="1">
      <c r="F20" s="1"/>
      <c r="J20" s="22" t="s">
        <v>18</v>
      </c>
      <c r="K20" s="45"/>
      <c r="L20" s="147"/>
      <c r="M20" s="20"/>
    </row>
    <row r="21" spans="1:18" ht="12" customHeight="1">
      <c r="E21" s="17"/>
      <c r="F21" s="50"/>
      <c r="I21" s="51"/>
      <c r="J21" s="51"/>
      <c r="K21" s="23" t="s">
        <v>19</v>
      </c>
      <c r="L21" s="147"/>
      <c r="M21" s="20"/>
    </row>
    <row r="22" spans="1:18" ht="12.75" customHeight="1">
      <c r="C22" s="187" t="s">
        <v>20</v>
      </c>
      <c r="D22" s="188"/>
      <c r="E22" s="188"/>
      <c r="F22" s="188"/>
      <c r="G22" s="188"/>
      <c r="H22" s="188"/>
      <c r="I22" s="188"/>
      <c r="K22" s="23" t="s">
        <v>21</v>
      </c>
      <c r="L22" s="25" t="s">
        <v>22</v>
      </c>
      <c r="M22" s="20"/>
    </row>
    <row r="23" spans="1:18" ht="12" customHeight="1">
      <c r="F23" s="1"/>
      <c r="G23" s="50" t="s">
        <v>23</v>
      </c>
      <c r="H23" s="52"/>
      <c r="J23" s="53" t="s">
        <v>24</v>
      </c>
      <c r="K23" s="26" t="s">
        <v>25</v>
      </c>
      <c r="L23" s="24"/>
      <c r="M23" s="20"/>
    </row>
    <row r="24" spans="1:18" ht="12.75" customHeight="1">
      <c r="F24" s="1"/>
      <c r="G24" s="54" t="s">
        <v>26</v>
      </c>
      <c r="H24" s="55" t="s">
        <v>27</v>
      </c>
      <c r="I24" s="56"/>
      <c r="J24" s="57"/>
      <c r="K24" s="147"/>
      <c r="L24" s="24"/>
      <c r="M24" s="20"/>
    </row>
    <row r="25" spans="1:18" ht="13.5" customHeight="1">
      <c r="F25" s="1"/>
      <c r="G25" s="189" t="s">
        <v>28</v>
      </c>
      <c r="H25" s="189"/>
      <c r="I25" s="58" t="s">
        <v>25</v>
      </c>
      <c r="J25" s="27" t="s">
        <v>29</v>
      </c>
      <c r="K25" s="24" t="s">
        <v>30</v>
      </c>
      <c r="L25" s="24" t="s">
        <v>31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32</v>
      </c>
      <c r="I26" s="61"/>
      <c r="J26" s="61"/>
      <c r="K26" s="62"/>
      <c r="L26" s="28" t="s">
        <v>33</v>
      </c>
      <c r="M26" s="29"/>
    </row>
    <row r="27" spans="1:18" ht="24" customHeight="1">
      <c r="A27" s="165" t="s">
        <v>34</v>
      </c>
      <c r="B27" s="166"/>
      <c r="C27" s="166"/>
      <c r="D27" s="166"/>
      <c r="E27" s="166"/>
      <c r="F27" s="166"/>
      <c r="G27" s="169" t="s">
        <v>35</v>
      </c>
      <c r="H27" s="171" t="s">
        <v>36</v>
      </c>
      <c r="I27" s="173" t="s">
        <v>37</v>
      </c>
      <c r="J27" s="174"/>
      <c r="K27" s="175" t="s">
        <v>38</v>
      </c>
      <c r="L27" s="184" t="s">
        <v>39</v>
      </c>
      <c r="M27" s="29"/>
    </row>
    <row r="28" spans="1:18" ht="65.25" customHeight="1">
      <c r="A28" s="167"/>
      <c r="B28" s="168"/>
      <c r="C28" s="168"/>
      <c r="D28" s="168"/>
      <c r="E28" s="168"/>
      <c r="F28" s="168"/>
      <c r="G28" s="170"/>
      <c r="H28" s="172"/>
      <c r="I28" s="30" t="s">
        <v>40</v>
      </c>
      <c r="J28" s="31" t="s">
        <v>41</v>
      </c>
      <c r="K28" s="176"/>
      <c r="L28" s="185"/>
    </row>
    <row r="29" spans="1:18" ht="11.25" customHeight="1">
      <c r="A29" s="159" t="s">
        <v>42</v>
      </c>
      <c r="B29" s="160"/>
      <c r="C29" s="160"/>
      <c r="D29" s="160"/>
      <c r="E29" s="160"/>
      <c r="F29" s="161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23500</v>
      </c>
      <c r="J30" s="12">
        <f>SUM(J31+J42+J62+J83+J90+J110+J132+J151+J161)</f>
        <v>23500</v>
      </c>
      <c r="K30" s="68">
        <f>SUM(K31+K42+K62+K83+K90+K110+K132+K151+K161)</f>
        <v>23011.57</v>
      </c>
      <c r="L30" s="12">
        <f>SUM(L31+L42+L62+L83+L90+L110+L132+L151+L161)</f>
        <v>23011.57</v>
      </c>
    </row>
    <row r="31" spans="1:18" ht="16.5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18200</v>
      </c>
      <c r="J31" s="12">
        <f>SUM(J32+J38)</f>
        <v>18200</v>
      </c>
      <c r="K31" s="75">
        <f>SUM(K32+K38)</f>
        <v>17813.809999999998</v>
      </c>
      <c r="L31" s="76">
        <f>SUM(L32+L38)</f>
        <v>17813.809999999998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13800</v>
      </c>
      <c r="J32" s="12">
        <f>SUM(J33)</f>
        <v>13800</v>
      </c>
      <c r="K32" s="68">
        <f>SUM(K33)</f>
        <v>13641.99</v>
      </c>
      <c r="L32" s="12">
        <f>SUM(L33)</f>
        <v>13641.99</v>
      </c>
      <c r="Q32" s="37"/>
      <c r="R32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13800</v>
      </c>
      <c r="J33" s="12">
        <f t="shared" ref="J33:L34" si="0">SUM(J34)</f>
        <v>13800</v>
      </c>
      <c r="K33" s="12">
        <f t="shared" si="0"/>
        <v>13641.99</v>
      </c>
      <c r="L33" s="12">
        <f t="shared" si="0"/>
        <v>13641.99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13800</v>
      </c>
      <c r="J34" s="68">
        <f t="shared" si="0"/>
        <v>13800</v>
      </c>
      <c r="K34" s="68">
        <f t="shared" si="0"/>
        <v>13641.99</v>
      </c>
      <c r="L34" s="68">
        <f t="shared" si="0"/>
        <v>13641.99</v>
      </c>
      <c r="Q34" s="37"/>
      <c r="R34" s="37"/>
    </row>
    <row r="35" spans="1:19" ht="14.25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13800</v>
      </c>
      <c r="J35" s="4">
        <v>13800</v>
      </c>
      <c r="K35" s="4">
        <v>13641.99</v>
      </c>
      <c r="L35" s="4">
        <v>13641.99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4400</v>
      </c>
      <c r="J38" s="12">
        <f t="shared" si="1"/>
        <v>4400</v>
      </c>
      <c r="K38" s="68">
        <f t="shared" si="1"/>
        <v>4171.82</v>
      </c>
      <c r="L38" s="12">
        <f t="shared" si="1"/>
        <v>4171.82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4400</v>
      </c>
      <c r="J39" s="12">
        <f t="shared" si="1"/>
        <v>4400</v>
      </c>
      <c r="K39" s="12">
        <f t="shared" si="1"/>
        <v>4171.82</v>
      </c>
      <c r="L39" s="12">
        <f t="shared" si="1"/>
        <v>4171.82</v>
      </c>
      <c r="Q39" s="37"/>
      <c r="R39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4400</v>
      </c>
      <c r="J40" s="12">
        <f t="shared" si="1"/>
        <v>4400</v>
      </c>
      <c r="K40" s="12">
        <f t="shared" si="1"/>
        <v>4171.82</v>
      </c>
      <c r="L40" s="12">
        <f t="shared" si="1"/>
        <v>4171.82</v>
      </c>
      <c r="Q40" s="37"/>
      <c r="R40" s="37"/>
    </row>
    <row r="41" spans="1:19" ht="14.25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4400</v>
      </c>
      <c r="J41" s="4">
        <v>4400</v>
      </c>
      <c r="K41" s="4">
        <v>4171.82</v>
      </c>
      <c r="L41" s="4">
        <v>4171.82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5300</v>
      </c>
      <c r="J42" s="85">
        <f t="shared" si="2"/>
        <v>5300</v>
      </c>
      <c r="K42" s="84">
        <f t="shared" si="2"/>
        <v>5197.76</v>
      </c>
      <c r="L42" s="84">
        <f t="shared" si="2"/>
        <v>5197.76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5300</v>
      </c>
      <c r="J43" s="68">
        <f t="shared" si="2"/>
        <v>5300</v>
      </c>
      <c r="K43" s="12">
        <f t="shared" si="2"/>
        <v>5197.76</v>
      </c>
      <c r="L43" s="68">
        <f t="shared" si="2"/>
        <v>5197.76</v>
      </c>
      <c r="Q43" s="37"/>
      <c r="R43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5300</v>
      </c>
      <c r="J44" s="68">
        <f t="shared" si="2"/>
        <v>5300</v>
      </c>
      <c r="K44" s="76">
        <f t="shared" si="2"/>
        <v>5197.76</v>
      </c>
      <c r="L44" s="76">
        <f t="shared" si="2"/>
        <v>5197.76</v>
      </c>
      <c r="Q44" s="37"/>
      <c r="R44" s="37"/>
      <c r="S44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5300</v>
      </c>
      <c r="J45" s="90">
        <f>SUM(J46:J61)</f>
        <v>5300</v>
      </c>
      <c r="K45" s="91">
        <f>SUM(K46:K61)</f>
        <v>5197.76</v>
      </c>
      <c r="L45" s="91">
        <f>SUM(L46:L61)</f>
        <v>5197.76</v>
      </c>
      <c r="Q45" s="37"/>
      <c r="R45" s="37"/>
      <c r="S45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/>
    </row>
    <row r="47" spans="1:19" ht="26.25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100</v>
      </c>
      <c r="J47" s="4">
        <v>100</v>
      </c>
      <c r="K47" s="4">
        <v>100</v>
      </c>
      <c r="L47" s="4">
        <v>100</v>
      </c>
      <c r="Q47" s="37"/>
      <c r="R47" s="37"/>
      <c r="S47"/>
    </row>
    <row r="48" spans="1:19" ht="14.25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200</v>
      </c>
      <c r="J48" s="4">
        <v>200</v>
      </c>
      <c r="K48" s="4">
        <v>199</v>
      </c>
      <c r="L48" s="4">
        <v>199</v>
      </c>
      <c r="Q48" s="37"/>
      <c r="R48" s="37"/>
      <c r="S48"/>
    </row>
    <row r="49" spans="1:19" ht="27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1700</v>
      </c>
      <c r="J49" s="4">
        <v>1700</v>
      </c>
      <c r="K49" s="4">
        <v>1669.87</v>
      </c>
      <c r="L49" s="4">
        <v>1669.87</v>
      </c>
      <c r="Q49" s="37"/>
      <c r="R49" s="37"/>
      <c r="S49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/>
    </row>
    <row r="51" spans="1:19" ht="12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100</v>
      </c>
      <c r="J51" s="4">
        <v>100</v>
      </c>
      <c r="K51" s="4">
        <v>45</v>
      </c>
      <c r="L51" s="4">
        <v>45</v>
      </c>
      <c r="Q51" s="37"/>
      <c r="R51" s="37"/>
      <c r="S51"/>
    </row>
    <row r="52" spans="1:19" ht="15.75" hidden="1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0</v>
      </c>
      <c r="J52" s="4">
        <v>0</v>
      </c>
      <c r="K52" s="4">
        <v>0</v>
      </c>
      <c r="L52" s="4">
        <v>0</v>
      </c>
      <c r="Q52" s="37"/>
      <c r="R52" s="37"/>
      <c r="S52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/>
    </row>
    <row r="55" spans="1:19" ht="15.75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400</v>
      </c>
      <c r="J55" s="4">
        <v>400</v>
      </c>
      <c r="K55" s="4">
        <v>400</v>
      </c>
      <c r="L55" s="4">
        <v>400</v>
      </c>
      <c r="Q55" s="37"/>
      <c r="R55" s="37"/>
      <c r="S55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/>
    </row>
    <row r="57" spans="1:19" ht="14.25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500</v>
      </c>
      <c r="J57" s="4">
        <v>500</v>
      </c>
      <c r="K57" s="4">
        <v>500</v>
      </c>
      <c r="L57" s="4">
        <v>500</v>
      </c>
      <c r="Q57" s="37"/>
      <c r="R57" s="37"/>
      <c r="S57"/>
    </row>
    <row r="58" spans="1:19" ht="27.75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200</v>
      </c>
      <c r="J58" s="4">
        <v>200</v>
      </c>
      <c r="K58" s="4">
        <v>195</v>
      </c>
      <c r="L58" s="4">
        <v>195</v>
      </c>
      <c r="Q58" s="37"/>
      <c r="R58" s="37"/>
      <c r="S58"/>
    </row>
    <row r="59" spans="1:19" ht="12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1000</v>
      </c>
      <c r="J59" s="4">
        <v>1000</v>
      </c>
      <c r="K59" s="4">
        <v>995.59</v>
      </c>
      <c r="L59" s="4">
        <v>995.59</v>
      </c>
      <c r="Q59" s="37"/>
      <c r="R59" s="37"/>
      <c r="S59"/>
    </row>
    <row r="60" spans="1:19" ht="12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400</v>
      </c>
      <c r="J60" s="4">
        <v>400</v>
      </c>
      <c r="K60" s="4">
        <v>398.93</v>
      </c>
      <c r="L60" s="4">
        <v>398.93</v>
      </c>
      <c r="Q60" s="37"/>
      <c r="R60" s="37"/>
      <c r="S60"/>
    </row>
    <row r="61" spans="1:19" ht="15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700</v>
      </c>
      <c r="J61" s="4">
        <v>700</v>
      </c>
      <c r="K61" s="4">
        <v>694.37</v>
      </c>
      <c r="L61" s="4">
        <v>694.37</v>
      </c>
      <c r="Q61" s="37"/>
      <c r="R61" s="37"/>
      <c r="S61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hidden="1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0</v>
      </c>
      <c r="J132" s="102">
        <f>SUM(J133+J138+J146)</f>
        <v>0</v>
      </c>
      <c r="K132" s="68">
        <f>SUM(K133+K138+K146)</f>
        <v>0</v>
      </c>
      <c r="L132" s="12">
        <f>SUM(L133+L138+L146)</f>
        <v>0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0</v>
      </c>
      <c r="J146" s="102">
        <f t="shared" si="15"/>
        <v>0</v>
      </c>
      <c r="K146" s="68">
        <f t="shared" si="15"/>
        <v>0</v>
      </c>
      <c r="L146" s="12">
        <f t="shared" si="15"/>
        <v>0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0</v>
      </c>
      <c r="J147" s="115">
        <f t="shared" si="15"/>
        <v>0</v>
      </c>
      <c r="K147" s="91">
        <f t="shared" si="15"/>
        <v>0</v>
      </c>
      <c r="L147" s="90">
        <f t="shared" si="15"/>
        <v>0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0</v>
      </c>
      <c r="J148" s="102">
        <f>SUM(J149:J150)</f>
        <v>0</v>
      </c>
      <c r="K148" s="68">
        <f>SUM(K149:K150)</f>
        <v>0</v>
      </c>
      <c r="L148" s="12">
        <f>SUM(L149:L150)</f>
        <v>0</v>
      </c>
    </row>
    <row r="149" spans="1:12" hidden="1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0</v>
      </c>
      <c r="J149" s="8">
        <v>0</v>
      </c>
      <c r="K149" s="8">
        <v>0</v>
      </c>
      <c r="L149" s="8">
        <v>0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1000</v>
      </c>
      <c r="J177" s="102">
        <f>SUM(J178+J230+J295)</f>
        <v>1000</v>
      </c>
      <c r="K177" s="68">
        <f>SUM(K178+K230+K295)</f>
        <v>939.2</v>
      </c>
      <c r="L177" s="12">
        <f>SUM(L178+L230+L295)</f>
        <v>939.2</v>
      </c>
    </row>
    <row r="178" spans="1:12" ht="34.5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1000</v>
      </c>
      <c r="J178" s="84">
        <f>SUM(J179+J201+J208+J220+J224)</f>
        <v>1000</v>
      </c>
      <c r="K178" s="84">
        <f>SUM(K179+K201+K208+K220+K224)</f>
        <v>939.2</v>
      </c>
      <c r="L178" s="84">
        <f>SUM(L179+L201+L208+L220+L224)</f>
        <v>939.2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1000</v>
      </c>
      <c r="J179" s="102">
        <f>SUM(J180+J183+J188+J193+J198)</f>
        <v>1000</v>
      </c>
      <c r="K179" s="68">
        <f>SUM(K180+K183+K188+K193+K198)</f>
        <v>939.2</v>
      </c>
      <c r="L179" s="12">
        <f>SUM(L180+L183+L188+L193+L198)</f>
        <v>939.2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1000</v>
      </c>
      <c r="J188" s="102">
        <f>J189</f>
        <v>1000</v>
      </c>
      <c r="K188" s="68">
        <f>K189</f>
        <v>939.2</v>
      </c>
      <c r="L188" s="12">
        <f>L189</f>
        <v>939.2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1000</v>
      </c>
      <c r="J189" s="12">
        <f>SUM(J190:J192)</f>
        <v>1000</v>
      </c>
      <c r="K189" s="12">
        <f>SUM(K190:K192)</f>
        <v>939.2</v>
      </c>
      <c r="L189" s="12">
        <f>SUM(L190:L192)</f>
        <v>939.2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1000</v>
      </c>
      <c r="J191" s="5">
        <v>1000</v>
      </c>
      <c r="K191" s="5">
        <v>939.2</v>
      </c>
      <c r="L191" s="5">
        <v>939.2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24500</v>
      </c>
      <c r="J360" s="111">
        <f>SUM(J30+J177)</f>
        <v>24500</v>
      </c>
      <c r="K360" s="111">
        <f>SUM(K30+K177)</f>
        <v>23950.77</v>
      </c>
      <c r="L360" s="111">
        <f>SUM(L30+L177)</f>
        <v>23950.77</v>
      </c>
    </row>
    <row r="361" spans="1:12" ht="18.75" customHeight="1">
      <c r="A361" s="136"/>
      <c r="B361" s="136"/>
      <c r="C361" s="136"/>
      <c r="D361" s="136"/>
      <c r="E361" s="136"/>
      <c r="F361" s="137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/>
      <c r="F363"/>
      <c r="G363"/>
      <c r="H363"/>
      <c r="I363" s="133" t="s">
        <v>238</v>
      </c>
      <c r="K363" s="162" t="s">
        <v>239</v>
      </c>
      <c r="L363" s="162"/>
    </row>
    <row r="364" spans="1:12" ht="15.75" customHeight="1">
      <c r="A364" s="136"/>
      <c r="B364" s="136"/>
      <c r="C364" s="136"/>
      <c r="D364" s="136"/>
      <c r="E364" s="136"/>
      <c r="F364" s="137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63" t="s">
        <v>242</v>
      </c>
      <c r="E366" s="164"/>
      <c r="F366" s="164"/>
      <c r="G366" s="164"/>
      <c r="H366" s="134"/>
      <c r="I366" s="135" t="s">
        <v>238</v>
      </c>
      <c r="K366" s="162" t="s">
        <v>239</v>
      </c>
      <c r="L366" s="162"/>
    </row>
  </sheetData>
  <sheetProtection formatCells="0" formatColumns="0" formatRows="0" insertColumns="0" insertRows="0" insertHyperlinks="0" deleteColumns="0" deleteRows="0" sort="0" autoFilter="0" pivotTables="0"/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A18:L18"/>
    <mergeCell ref="C22:I22"/>
    <mergeCell ref="G25:H25"/>
    <mergeCell ref="G11:K11"/>
    <mergeCell ref="B13:L13"/>
    <mergeCell ref="G15:K15"/>
    <mergeCell ref="G16:K16"/>
    <mergeCell ref="E17:K17"/>
    <mergeCell ref="G6:K6"/>
    <mergeCell ref="A7:L7"/>
    <mergeCell ref="G8:K8"/>
    <mergeCell ref="A9:L9"/>
    <mergeCell ref="G10:K10"/>
    <mergeCell ref="A29:F29"/>
    <mergeCell ref="K363:L363"/>
    <mergeCell ref="D366:G366"/>
    <mergeCell ref="K366:L366"/>
    <mergeCell ref="A27:F28"/>
    <mergeCell ref="G27:G28"/>
    <mergeCell ref="H27:H28"/>
    <mergeCell ref="I27:J27"/>
    <mergeCell ref="K27:K28"/>
    <mergeCell ref="L27:L28"/>
  </mergeCells>
  <pageMargins left="0.47244094488188981" right="0.23622047244094491" top="0.47244094488188981" bottom="0.27559055118110237" header="0.23622047244094491" footer="0.19685039370078741"/>
  <pageSetup paperSize="9" scale="85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3EDB9A-AA4A-4838-B45A-7D35959E292F}">
  <sheetPr>
    <pageSetUpPr fitToPage="1"/>
  </sheetPr>
  <dimension ref="A1:AJ366"/>
  <sheetViews>
    <sheetView topLeftCell="A10" workbookViewId="0">
      <selection activeCell="Q61" sqref="Q61"/>
    </sheetView>
  </sheetViews>
  <sheetFormatPr defaultRowHeight="12.75"/>
  <cols>
    <col min="1" max="4" width="2" style="149" customWidth="1"/>
    <col min="5" max="5" width="2.140625" style="149" customWidth="1"/>
    <col min="6" max="6" width="3.5703125" style="157" customWidth="1"/>
    <col min="7" max="7" width="34.28515625" style="149" customWidth="1"/>
    <col min="8" max="8" width="3.85546875" style="149" customWidth="1"/>
    <col min="9" max="9" width="10.7109375" style="149" customWidth="1"/>
    <col min="10" max="10" width="11.42578125" style="149" customWidth="1"/>
    <col min="11" max="12" width="10.7109375" style="149" customWidth="1"/>
    <col min="13" max="13" width="0.140625" style="149" hidden="1" customWidth="1"/>
    <col min="14" max="14" width="6.140625" style="149" hidden="1" customWidth="1"/>
    <col min="15" max="15" width="8.85546875" style="149" hidden="1" customWidth="1"/>
    <col min="16" max="16" width="9.140625" style="149" hidden="1" customWidth="1"/>
    <col min="17" max="17" width="11.28515625" style="149" customWidth="1"/>
    <col min="18" max="18" width="34.42578125" style="149" customWidth="1"/>
    <col min="19" max="19" width="9.140625" style="149"/>
    <col min="20" max="16384" width="9.140625" style="150"/>
  </cols>
  <sheetData>
    <row r="1" spans="1:36" ht="15" customHeight="1">
      <c r="G1" s="42"/>
      <c r="H1" s="43"/>
      <c r="I1" s="44"/>
      <c r="J1" s="154" t="s">
        <v>0</v>
      </c>
      <c r="K1" s="154"/>
      <c r="L1" s="154"/>
      <c r="M1" s="16"/>
      <c r="N1" s="154"/>
      <c r="O1" s="154"/>
      <c r="P1" s="154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49"/>
      <c r="AH1" s="149"/>
      <c r="AI1" s="149"/>
      <c r="AJ1" s="149"/>
    </row>
    <row r="2" spans="1:36" ht="14.25" customHeight="1">
      <c r="H2" s="43"/>
      <c r="I2" s="150"/>
      <c r="J2" s="154" t="s">
        <v>1</v>
      </c>
      <c r="K2" s="154"/>
      <c r="L2" s="154"/>
      <c r="M2" s="16"/>
      <c r="N2" s="154"/>
      <c r="O2" s="154"/>
      <c r="P2" s="154"/>
      <c r="T2" s="149"/>
      <c r="U2" s="149"/>
      <c r="V2" s="149"/>
      <c r="W2" s="149"/>
      <c r="X2" s="149"/>
      <c r="Y2" s="149"/>
      <c r="Z2" s="149"/>
      <c r="AA2" s="149"/>
      <c r="AB2" s="149"/>
      <c r="AC2" s="149"/>
      <c r="AD2" s="149"/>
      <c r="AE2" s="149"/>
      <c r="AF2" s="149"/>
      <c r="AG2" s="149"/>
      <c r="AH2" s="149"/>
      <c r="AI2" s="149"/>
      <c r="AJ2" s="149"/>
    </row>
    <row r="3" spans="1:36" ht="13.5" customHeight="1">
      <c r="H3" s="45"/>
      <c r="I3" s="43"/>
      <c r="J3" s="154" t="s">
        <v>2</v>
      </c>
      <c r="K3" s="154"/>
      <c r="L3" s="154"/>
      <c r="M3" s="16"/>
      <c r="N3" s="154"/>
      <c r="O3" s="154"/>
      <c r="P3" s="154"/>
      <c r="T3" s="149"/>
      <c r="U3" s="149"/>
      <c r="V3" s="149"/>
      <c r="W3" s="149"/>
      <c r="X3" s="149"/>
      <c r="Y3" s="149"/>
      <c r="Z3" s="149"/>
      <c r="AA3" s="149"/>
      <c r="AB3" s="149"/>
      <c r="AC3" s="149"/>
      <c r="AD3" s="149"/>
      <c r="AE3" s="149"/>
      <c r="AF3" s="149"/>
      <c r="AG3" s="149"/>
      <c r="AH3" s="149"/>
      <c r="AI3" s="149"/>
      <c r="AJ3" s="149"/>
    </row>
    <row r="4" spans="1:36" ht="14.25" customHeight="1">
      <c r="G4" s="18" t="s">
        <v>3</v>
      </c>
      <c r="H4" s="43"/>
      <c r="I4" s="150"/>
      <c r="J4" s="154" t="s">
        <v>4</v>
      </c>
      <c r="K4" s="154"/>
      <c r="L4" s="154"/>
      <c r="M4" s="16"/>
      <c r="N4" s="19"/>
      <c r="O4" s="19"/>
      <c r="P4" s="154"/>
      <c r="T4" s="149"/>
      <c r="U4" s="149"/>
      <c r="V4" s="149"/>
      <c r="W4" s="149"/>
      <c r="X4" s="149"/>
      <c r="Y4" s="149"/>
      <c r="Z4" s="149"/>
      <c r="AA4" s="149"/>
      <c r="AB4" s="149"/>
      <c r="AC4" s="149"/>
      <c r="AD4" s="149"/>
      <c r="AE4" s="149"/>
      <c r="AF4" s="149"/>
      <c r="AG4" s="149"/>
      <c r="AH4" s="149"/>
      <c r="AI4" s="149"/>
      <c r="AJ4" s="149"/>
    </row>
    <row r="5" spans="1:36" ht="12" customHeight="1">
      <c r="H5" s="46"/>
      <c r="I5" s="150"/>
      <c r="J5" s="154" t="s">
        <v>5</v>
      </c>
      <c r="K5" s="154"/>
      <c r="L5" s="154"/>
      <c r="M5" s="16"/>
      <c r="N5" s="154"/>
      <c r="O5" s="154"/>
      <c r="P5" s="154"/>
      <c r="T5" s="149"/>
      <c r="U5" s="149"/>
      <c r="V5" s="149"/>
      <c r="W5" s="149"/>
      <c r="X5" s="149"/>
      <c r="Y5" s="149"/>
      <c r="Z5" s="149"/>
      <c r="AA5" s="149"/>
      <c r="AB5" s="149"/>
      <c r="AC5" s="149"/>
      <c r="AD5" s="149"/>
      <c r="AE5" s="149"/>
      <c r="AF5" s="149"/>
      <c r="AG5" s="149"/>
      <c r="AH5" s="149"/>
      <c r="AI5" s="149"/>
      <c r="AJ5" s="149"/>
    </row>
    <row r="6" spans="1:36" ht="16.5" customHeight="1">
      <c r="G6" s="177" t="s">
        <v>6</v>
      </c>
      <c r="H6" s="178"/>
      <c r="I6" s="178"/>
      <c r="J6" s="178"/>
      <c r="K6" s="178"/>
      <c r="L6" s="47"/>
      <c r="M6" s="16"/>
      <c r="T6" s="149"/>
      <c r="U6" s="149"/>
      <c r="V6" s="149"/>
      <c r="W6" s="149"/>
      <c r="X6" s="149"/>
      <c r="Y6" s="149"/>
      <c r="Z6" s="149"/>
      <c r="AA6" s="149"/>
      <c r="AB6" s="149"/>
      <c r="AC6" s="149"/>
      <c r="AD6" s="149"/>
      <c r="AE6" s="149"/>
      <c r="AF6" s="149"/>
      <c r="AG6" s="149"/>
      <c r="AH6" s="149"/>
      <c r="AI6" s="149"/>
      <c r="AJ6" s="149"/>
    </row>
    <row r="7" spans="1:36" ht="18.75" customHeight="1">
      <c r="A7" s="179" t="s">
        <v>7</v>
      </c>
      <c r="B7" s="180"/>
      <c r="C7" s="180"/>
      <c r="D7" s="180"/>
      <c r="E7" s="180"/>
      <c r="F7" s="180"/>
      <c r="G7" s="180"/>
      <c r="H7" s="180"/>
      <c r="I7" s="180"/>
      <c r="J7" s="180"/>
      <c r="K7" s="180"/>
      <c r="L7" s="180"/>
      <c r="M7" s="16"/>
      <c r="T7" s="149"/>
      <c r="U7" s="149"/>
      <c r="V7" s="149"/>
      <c r="W7" s="149"/>
      <c r="X7" s="149"/>
      <c r="Y7" s="149"/>
      <c r="Z7" s="149"/>
      <c r="AA7" s="149"/>
      <c r="AB7" s="149"/>
      <c r="AC7" s="149"/>
      <c r="AD7" s="149"/>
      <c r="AE7" s="149"/>
      <c r="AF7" s="149"/>
      <c r="AG7" s="149"/>
      <c r="AH7" s="149"/>
      <c r="AI7" s="149"/>
      <c r="AJ7" s="149"/>
    </row>
    <row r="8" spans="1:36" ht="14.25" customHeight="1">
      <c r="A8" s="155"/>
      <c r="B8" s="156"/>
      <c r="C8" s="156"/>
      <c r="D8" s="156"/>
      <c r="E8" s="156"/>
      <c r="F8" s="156"/>
      <c r="G8" s="181" t="s">
        <v>8</v>
      </c>
      <c r="H8" s="181"/>
      <c r="I8" s="181"/>
      <c r="J8" s="181"/>
      <c r="K8" s="181"/>
      <c r="L8" s="156"/>
      <c r="M8" s="16"/>
      <c r="T8" s="149"/>
      <c r="U8" s="149"/>
      <c r="V8" s="149"/>
      <c r="W8" s="149"/>
      <c r="X8" s="149"/>
      <c r="Y8" s="149"/>
      <c r="Z8" s="149"/>
      <c r="AA8" s="149"/>
      <c r="AB8" s="149"/>
      <c r="AC8" s="149"/>
      <c r="AD8" s="149"/>
      <c r="AE8" s="149"/>
      <c r="AF8" s="149"/>
      <c r="AG8" s="149"/>
      <c r="AH8" s="149"/>
      <c r="AI8" s="149"/>
      <c r="AJ8" s="149"/>
    </row>
    <row r="9" spans="1:36" ht="16.5" customHeight="1">
      <c r="A9" s="182" t="s">
        <v>9</v>
      </c>
      <c r="B9" s="182"/>
      <c r="C9" s="182"/>
      <c r="D9" s="182"/>
      <c r="E9" s="182"/>
      <c r="F9" s="182"/>
      <c r="G9" s="182"/>
      <c r="H9" s="182"/>
      <c r="I9" s="182"/>
      <c r="J9" s="182"/>
      <c r="K9" s="182"/>
      <c r="L9" s="182"/>
      <c r="M9" s="16"/>
      <c r="P9" s="149" t="s">
        <v>10</v>
      </c>
      <c r="T9" s="149"/>
      <c r="U9" s="149"/>
      <c r="V9" s="149"/>
      <c r="W9" s="149"/>
      <c r="X9" s="149"/>
      <c r="Y9" s="149"/>
      <c r="Z9" s="149"/>
      <c r="AA9" s="149"/>
      <c r="AB9" s="149"/>
      <c r="AC9" s="149"/>
      <c r="AD9" s="149"/>
      <c r="AE9" s="149"/>
      <c r="AF9" s="149"/>
      <c r="AG9" s="149"/>
      <c r="AH9" s="149"/>
      <c r="AI9" s="149"/>
      <c r="AJ9" s="149"/>
    </row>
    <row r="10" spans="1:36" ht="15.75" customHeight="1">
      <c r="G10" s="183" t="s">
        <v>11</v>
      </c>
      <c r="H10" s="183"/>
      <c r="I10" s="183"/>
      <c r="J10" s="183"/>
      <c r="K10" s="183"/>
      <c r="M10" s="16"/>
      <c r="T10" s="149"/>
      <c r="U10" s="149"/>
      <c r="V10" s="149"/>
      <c r="W10" s="149"/>
      <c r="X10" s="149"/>
      <c r="Y10" s="149"/>
      <c r="Z10" s="149"/>
      <c r="AA10" s="149"/>
      <c r="AB10" s="149"/>
      <c r="AC10" s="149"/>
      <c r="AD10" s="149"/>
      <c r="AE10" s="149"/>
      <c r="AF10" s="149"/>
      <c r="AG10" s="149"/>
      <c r="AH10" s="149"/>
      <c r="AI10" s="149"/>
      <c r="AJ10" s="149"/>
    </row>
    <row r="11" spans="1:36" ht="12" customHeight="1">
      <c r="G11" s="190" t="s">
        <v>12</v>
      </c>
      <c r="H11" s="190"/>
      <c r="I11" s="190"/>
      <c r="J11" s="190"/>
      <c r="K11" s="190"/>
      <c r="T11" s="149"/>
      <c r="U11" s="149"/>
      <c r="V11" s="149"/>
      <c r="W11" s="149"/>
      <c r="X11" s="149"/>
      <c r="Y11" s="149"/>
      <c r="Z11" s="149"/>
      <c r="AA11" s="149"/>
      <c r="AB11" s="149"/>
      <c r="AC11" s="149"/>
      <c r="AD11" s="149"/>
      <c r="AE11" s="149"/>
      <c r="AF11" s="149"/>
      <c r="AG11" s="149"/>
      <c r="AH11" s="149"/>
      <c r="AI11" s="149"/>
      <c r="AJ11" s="149"/>
    </row>
    <row r="12" spans="1:36" ht="9" customHeight="1">
      <c r="T12" s="149"/>
      <c r="U12" s="149"/>
      <c r="V12" s="149"/>
      <c r="W12" s="149"/>
      <c r="X12" s="149"/>
      <c r="Y12" s="149"/>
      <c r="Z12" s="149"/>
      <c r="AA12" s="149"/>
      <c r="AB12" s="149"/>
      <c r="AC12" s="149"/>
      <c r="AD12" s="149"/>
      <c r="AE12" s="149"/>
      <c r="AF12" s="149"/>
      <c r="AG12" s="149"/>
      <c r="AH12" s="149"/>
      <c r="AI12" s="149"/>
      <c r="AJ12" s="149"/>
    </row>
    <row r="13" spans="1:36" ht="12" customHeight="1">
      <c r="B13" s="182" t="s">
        <v>13</v>
      </c>
      <c r="C13" s="182"/>
      <c r="D13" s="182"/>
      <c r="E13" s="182"/>
      <c r="F13" s="182"/>
      <c r="G13" s="182"/>
      <c r="H13" s="182"/>
      <c r="I13" s="182"/>
      <c r="J13" s="182"/>
      <c r="K13" s="182"/>
      <c r="L13" s="182"/>
      <c r="T13" s="149"/>
      <c r="U13" s="149"/>
      <c r="V13" s="149"/>
      <c r="W13" s="149"/>
      <c r="X13" s="149"/>
      <c r="Y13" s="149"/>
      <c r="Z13" s="149"/>
      <c r="AA13" s="149"/>
      <c r="AB13" s="149"/>
      <c r="AC13" s="149"/>
      <c r="AD13" s="149"/>
      <c r="AE13" s="149"/>
      <c r="AF13" s="149"/>
      <c r="AG13" s="149"/>
      <c r="AH13" s="149"/>
      <c r="AI13" s="149"/>
      <c r="AJ13" s="149"/>
    </row>
    <row r="14" spans="1:36" ht="12" customHeight="1">
      <c r="T14" s="149"/>
      <c r="U14" s="149"/>
      <c r="V14" s="149"/>
      <c r="W14" s="149"/>
      <c r="X14" s="149"/>
      <c r="Y14" s="149"/>
      <c r="Z14" s="149"/>
      <c r="AA14" s="149"/>
      <c r="AB14" s="149"/>
      <c r="AC14" s="149"/>
      <c r="AD14" s="149"/>
      <c r="AE14" s="149"/>
      <c r="AF14" s="149"/>
      <c r="AG14" s="149"/>
      <c r="AH14" s="149"/>
      <c r="AI14" s="149"/>
      <c r="AJ14" s="149"/>
    </row>
    <row r="15" spans="1:36" ht="12.75" customHeight="1">
      <c r="G15" s="191" t="s">
        <v>243</v>
      </c>
      <c r="H15" s="191"/>
      <c r="I15" s="191"/>
      <c r="J15" s="191"/>
      <c r="K15" s="191"/>
    </row>
    <row r="16" spans="1:36" ht="11.25" customHeight="1">
      <c r="G16" s="192" t="s">
        <v>14</v>
      </c>
      <c r="H16" s="192"/>
      <c r="I16" s="192"/>
      <c r="J16" s="192"/>
      <c r="K16" s="192"/>
    </row>
    <row r="17" spans="1:18">
      <c r="B17" s="150"/>
      <c r="C17" s="150"/>
      <c r="D17" s="150"/>
      <c r="E17" s="193" t="s">
        <v>15</v>
      </c>
      <c r="F17" s="193"/>
      <c r="G17" s="193"/>
      <c r="H17" s="193"/>
      <c r="I17" s="193"/>
      <c r="J17" s="193"/>
      <c r="K17" s="193"/>
      <c r="L17" s="150"/>
    </row>
    <row r="18" spans="1:18" ht="12" customHeight="1">
      <c r="A18" s="186" t="s">
        <v>16</v>
      </c>
      <c r="B18" s="186"/>
      <c r="C18" s="186"/>
      <c r="D18" s="186"/>
      <c r="E18" s="186"/>
      <c r="F18" s="186"/>
      <c r="G18" s="186"/>
      <c r="H18" s="186"/>
      <c r="I18" s="186"/>
      <c r="J18" s="186"/>
      <c r="K18" s="186"/>
      <c r="L18" s="186"/>
      <c r="M18" s="20"/>
    </row>
    <row r="19" spans="1:18" ht="12" customHeight="1">
      <c r="F19" s="149"/>
      <c r="J19" s="21"/>
      <c r="K19" s="47"/>
      <c r="L19" s="49" t="s">
        <v>17</v>
      </c>
      <c r="M19" s="20"/>
    </row>
    <row r="20" spans="1:18" ht="11.25" customHeight="1">
      <c r="F20" s="149"/>
      <c r="J20" s="22" t="s">
        <v>18</v>
      </c>
      <c r="K20" s="45"/>
      <c r="L20" s="147"/>
      <c r="M20" s="20"/>
    </row>
    <row r="21" spans="1:18" ht="12" customHeight="1">
      <c r="E21" s="154"/>
      <c r="F21" s="152"/>
      <c r="I21" s="51"/>
      <c r="J21" s="51"/>
      <c r="K21" s="23" t="s">
        <v>19</v>
      </c>
      <c r="L21" s="147"/>
      <c r="M21" s="20"/>
    </row>
    <row r="22" spans="1:18" ht="12.75" customHeight="1">
      <c r="C22" s="187" t="s">
        <v>244</v>
      </c>
      <c r="D22" s="188"/>
      <c r="E22" s="188"/>
      <c r="F22" s="188"/>
      <c r="G22" s="188"/>
      <c r="H22" s="188"/>
      <c r="I22" s="188"/>
      <c r="K22" s="23" t="s">
        <v>21</v>
      </c>
      <c r="L22" s="25" t="s">
        <v>22</v>
      </c>
      <c r="M22" s="20"/>
    </row>
    <row r="23" spans="1:18" ht="12" customHeight="1">
      <c r="F23" s="149"/>
      <c r="G23" s="152" t="s">
        <v>23</v>
      </c>
      <c r="H23" s="52"/>
      <c r="J23" s="151" t="s">
        <v>24</v>
      </c>
      <c r="K23" s="26" t="s">
        <v>25</v>
      </c>
      <c r="L23" s="24"/>
      <c r="M23" s="20"/>
    </row>
    <row r="24" spans="1:18" ht="12.75" customHeight="1">
      <c r="F24" s="149"/>
      <c r="G24" s="54" t="s">
        <v>26</v>
      </c>
      <c r="H24" s="55" t="s">
        <v>27</v>
      </c>
      <c r="I24" s="56"/>
      <c r="J24" s="57"/>
      <c r="K24" s="147"/>
      <c r="L24" s="24"/>
      <c r="M24" s="20"/>
    </row>
    <row r="25" spans="1:18" ht="13.5" customHeight="1">
      <c r="F25" s="149"/>
      <c r="G25" s="189" t="s">
        <v>28</v>
      </c>
      <c r="H25" s="189"/>
      <c r="I25" s="58" t="s">
        <v>245</v>
      </c>
      <c r="J25" s="27" t="s">
        <v>30</v>
      </c>
      <c r="K25" s="24" t="s">
        <v>25</v>
      </c>
      <c r="L25" s="24" t="s">
        <v>25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32</v>
      </c>
      <c r="I26" s="61"/>
      <c r="J26" s="61"/>
      <c r="K26" s="62"/>
      <c r="L26" s="28" t="s">
        <v>33</v>
      </c>
      <c r="M26" s="29"/>
    </row>
    <row r="27" spans="1:18" ht="24" customHeight="1">
      <c r="A27" s="165" t="s">
        <v>34</v>
      </c>
      <c r="B27" s="166"/>
      <c r="C27" s="166"/>
      <c r="D27" s="166"/>
      <c r="E27" s="166"/>
      <c r="F27" s="166"/>
      <c r="G27" s="169" t="s">
        <v>35</v>
      </c>
      <c r="H27" s="171" t="s">
        <v>36</v>
      </c>
      <c r="I27" s="173" t="s">
        <v>37</v>
      </c>
      <c r="J27" s="174"/>
      <c r="K27" s="175" t="s">
        <v>38</v>
      </c>
      <c r="L27" s="184" t="s">
        <v>39</v>
      </c>
      <c r="M27" s="29"/>
    </row>
    <row r="28" spans="1:18" ht="65.25" customHeight="1">
      <c r="A28" s="167"/>
      <c r="B28" s="168"/>
      <c r="C28" s="168"/>
      <c r="D28" s="168"/>
      <c r="E28" s="168"/>
      <c r="F28" s="168"/>
      <c r="G28" s="170"/>
      <c r="H28" s="172"/>
      <c r="I28" s="30" t="s">
        <v>40</v>
      </c>
      <c r="J28" s="31" t="s">
        <v>41</v>
      </c>
      <c r="K28" s="176"/>
      <c r="L28" s="185"/>
    </row>
    <row r="29" spans="1:18" ht="11.25" customHeight="1">
      <c r="A29" s="159" t="s">
        <v>42</v>
      </c>
      <c r="B29" s="160"/>
      <c r="C29" s="160"/>
      <c r="D29" s="160"/>
      <c r="E29" s="160"/>
      <c r="F29" s="161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132300</v>
      </c>
      <c r="J30" s="12">
        <f>SUM(J31+J42+J62+J83+J90+J110+J132+J151+J161)</f>
        <v>132300</v>
      </c>
      <c r="K30" s="68">
        <f>SUM(K31+K42+K62+K83+K90+K110+K132+K151+K161)</f>
        <v>131298.23000000001</v>
      </c>
      <c r="L30" s="12">
        <f>SUM(L31+L42+L62+L83+L90+L110+L132+L151+L161)</f>
        <v>131298.23000000001</v>
      </c>
    </row>
    <row r="31" spans="1:18" ht="16.5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110100</v>
      </c>
      <c r="J31" s="12">
        <f>SUM(J32+J38)</f>
        <v>110100</v>
      </c>
      <c r="K31" s="75">
        <f>SUM(K32+K38)</f>
        <v>109311.15</v>
      </c>
      <c r="L31" s="76">
        <f>SUM(L32+L38)</f>
        <v>109311.15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82500</v>
      </c>
      <c r="J32" s="12">
        <f>SUM(J33)</f>
        <v>82500</v>
      </c>
      <c r="K32" s="68">
        <f>SUM(K33)</f>
        <v>82104.53</v>
      </c>
      <c r="L32" s="12">
        <f>SUM(L33)</f>
        <v>82104.53</v>
      </c>
      <c r="Q32" s="37"/>
      <c r="R32" s="150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82500</v>
      </c>
      <c r="J33" s="12">
        <f t="shared" ref="J33:L34" si="0">SUM(J34)</f>
        <v>82500</v>
      </c>
      <c r="K33" s="12">
        <f t="shared" si="0"/>
        <v>82104.53</v>
      </c>
      <c r="L33" s="12">
        <f t="shared" si="0"/>
        <v>82104.53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82500</v>
      </c>
      <c r="J34" s="68">
        <f t="shared" si="0"/>
        <v>82500</v>
      </c>
      <c r="K34" s="68">
        <f t="shared" si="0"/>
        <v>82104.53</v>
      </c>
      <c r="L34" s="68">
        <f t="shared" si="0"/>
        <v>82104.53</v>
      </c>
      <c r="Q34" s="37"/>
      <c r="R34" s="37"/>
    </row>
    <row r="35" spans="1:19" ht="14.25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82500</v>
      </c>
      <c r="J35" s="4">
        <v>82500</v>
      </c>
      <c r="K35" s="4">
        <v>82104.53</v>
      </c>
      <c r="L35" s="4">
        <v>82104.53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27600</v>
      </c>
      <c r="J38" s="12">
        <f t="shared" si="1"/>
        <v>27600</v>
      </c>
      <c r="K38" s="68">
        <f t="shared" si="1"/>
        <v>27206.62</v>
      </c>
      <c r="L38" s="12">
        <f t="shared" si="1"/>
        <v>27206.62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27600</v>
      </c>
      <c r="J39" s="12">
        <f t="shared" si="1"/>
        <v>27600</v>
      </c>
      <c r="K39" s="12">
        <f t="shared" si="1"/>
        <v>27206.62</v>
      </c>
      <c r="L39" s="12">
        <f t="shared" si="1"/>
        <v>27206.62</v>
      </c>
      <c r="Q39" s="37"/>
      <c r="R39" s="150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27600</v>
      </c>
      <c r="J40" s="12">
        <f t="shared" si="1"/>
        <v>27600</v>
      </c>
      <c r="K40" s="12">
        <f t="shared" si="1"/>
        <v>27206.62</v>
      </c>
      <c r="L40" s="12">
        <f t="shared" si="1"/>
        <v>27206.62</v>
      </c>
      <c r="Q40" s="37"/>
      <c r="R40" s="37"/>
    </row>
    <row r="41" spans="1:19" ht="14.25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27600</v>
      </c>
      <c r="J41" s="4">
        <v>27600</v>
      </c>
      <c r="K41" s="4">
        <v>27206.62</v>
      </c>
      <c r="L41" s="4">
        <v>27206.62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20200</v>
      </c>
      <c r="J42" s="85">
        <f t="shared" si="2"/>
        <v>20200</v>
      </c>
      <c r="K42" s="84">
        <f t="shared" si="2"/>
        <v>20070.190000000002</v>
      </c>
      <c r="L42" s="84">
        <f t="shared" si="2"/>
        <v>20070.190000000002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20200</v>
      </c>
      <c r="J43" s="68">
        <f t="shared" si="2"/>
        <v>20200</v>
      </c>
      <c r="K43" s="12">
        <f t="shared" si="2"/>
        <v>20070.190000000002</v>
      </c>
      <c r="L43" s="68">
        <f t="shared" si="2"/>
        <v>20070.190000000002</v>
      </c>
      <c r="Q43" s="37"/>
      <c r="R43" s="150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20200</v>
      </c>
      <c r="J44" s="68">
        <f t="shared" si="2"/>
        <v>20200</v>
      </c>
      <c r="K44" s="76">
        <f t="shared" si="2"/>
        <v>20070.190000000002</v>
      </c>
      <c r="L44" s="76">
        <f t="shared" si="2"/>
        <v>20070.190000000002</v>
      </c>
      <c r="Q44" s="37"/>
      <c r="R44" s="37"/>
      <c r="S44" s="150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20200</v>
      </c>
      <c r="J45" s="90">
        <f>SUM(J46:J61)</f>
        <v>20200</v>
      </c>
      <c r="K45" s="91">
        <f>SUM(K46:K61)</f>
        <v>20070.190000000002</v>
      </c>
      <c r="L45" s="91">
        <f>SUM(L46:L61)</f>
        <v>20070.190000000002</v>
      </c>
      <c r="Q45" s="37"/>
      <c r="R45" s="37"/>
      <c r="S45" s="150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 s="150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 s="150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 s="150"/>
    </row>
    <row r="49" spans="1:19" ht="27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6100</v>
      </c>
      <c r="J49" s="4">
        <v>6100</v>
      </c>
      <c r="K49" s="4">
        <v>6099.67</v>
      </c>
      <c r="L49" s="4">
        <v>6099.67</v>
      </c>
      <c r="Q49" s="37"/>
      <c r="R49" s="37"/>
      <c r="S49" s="150"/>
    </row>
    <row r="50" spans="1:19" ht="13.5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2000</v>
      </c>
      <c r="J50" s="4">
        <v>2000</v>
      </c>
      <c r="K50" s="4">
        <v>2000</v>
      </c>
      <c r="L50" s="4">
        <v>2000</v>
      </c>
      <c r="Q50" s="37"/>
      <c r="R50" s="37"/>
      <c r="S50" s="150"/>
    </row>
    <row r="51" spans="1:19" ht="12" hidden="1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0</v>
      </c>
      <c r="J51" s="4">
        <v>0</v>
      </c>
      <c r="K51" s="4">
        <v>0</v>
      </c>
      <c r="L51" s="4">
        <v>0</v>
      </c>
      <c r="Q51" s="37"/>
      <c r="R51" s="37"/>
      <c r="S51" s="150"/>
    </row>
    <row r="52" spans="1:19" ht="15.75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3000</v>
      </c>
      <c r="J52" s="4">
        <v>3000</v>
      </c>
      <c r="K52" s="4">
        <v>2999.51</v>
      </c>
      <c r="L52" s="4">
        <v>2999.51</v>
      </c>
      <c r="Q52" s="37"/>
      <c r="R52" s="37"/>
      <c r="S52" s="150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 s="150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 s="150"/>
    </row>
    <row r="55" spans="1:19" ht="15.75" hidden="1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0</v>
      </c>
      <c r="J55" s="4">
        <v>0</v>
      </c>
      <c r="K55" s="4">
        <v>0</v>
      </c>
      <c r="L55" s="4">
        <v>0</v>
      </c>
      <c r="Q55" s="37"/>
      <c r="R55" s="37"/>
      <c r="S55" s="150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 s="150"/>
    </row>
    <row r="57" spans="1:19" ht="14.25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1100</v>
      </c>
      <c r="J57" s="4">
        <v>1100</v>
      </c>
      <c r="K57" s="4">
        <v>1100</v>
      </c>
      <c r="L57" s="4">
        <v>1100</v>
      </c>
      <c r="Q57" s="37"/>
      <c r="R57" s="37"/>
      <c r="S57" s="150"/>
    </row>
    <row r="58" spans="1:19" ht="27.75" hidden="1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0</v>
      </c>
      <c r="J58" s="4">
        <v>0</v>
      </c>
      <c r="K58" s="4">
        <v>0</v>
      </c>
      <c r="L58" s="4">
        <v>0</v>
      </c>
      <c r="Q58" s="37"/>
      <c r="R58" s="37"/>
      <c r="S58" s="150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 s="150"/>
    </row>
    <row r="60" spans="1:19" ht="12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1600</v>
      </c>
      <c r="J60" s="4">
        <v>1600</v>
      </c>
      <c r="K60" s="4">
        <v>1600</v>
      </c>
      <c r="L60" s="4">
        <v>1600</v>
      </c>
      <c r="Q60" s="37"/>
      <c r="R60" s="37"/>
      <c r="S60" s="150"/>
    </row>
    <row r="61" spans="1:19" ht="15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6400</v>
      </c>
      <c r="J61" s="4">
        <v>6400</v>
      </c>
      <c r="K61" s="4">
        <v>6271.01</v>
      </c>
      <c r="L61" s="4">
        <v>6271.01</v>
      </c>
      <c r="Q61" s="37"/>
      <c r="R61" s="37"/>
      <c r="S61" s="150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 s="150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 s="150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 s="150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 s="150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 s="150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 s="150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 s="150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 s="15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 s="150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 s="150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 s="150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 s="150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 s="150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 s="150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 s="150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 s="150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2000</v>
      </c>
      <c r="J132" s="102">
        <f>SUM(J133+J138+J146)</f>
        <v>2000</v>
      </c>
      <c r="K132" s="68">
        <f>SUM(K133+K138+K146)</f>
        <v>1916.89</v>
      </c>
      <c r="L132" s="12">
        <f>SUM(L133+L138+L146)</f>
        <v>1916.89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2000</v>
      </c>
      <c r="J146" s="102">
        <f t="shared" si="15"/>
        <v>2000</v>
      </c>
      <c r="K146" s="68">
        <f t="shared" si="15"/>
        <v>1916.89</v>
      </c>
      <c r="L146" s="12">
        <f t="shared" si="15"/>
        <v>1916.89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2000</v>
      </c>
      <c r="J147" s="115">
        <f t="shared" si="15"/>
        <v>2000</v>
      </c>
      <c r="K147" s="91">
        <f t="shared" si="15"/>
        <v>1916.89</v>
      </c>
      <c r="L147" s="90">
        <f t="shared" si="15"/>
        <v>1916.89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2000</v>
      </c>
      <c r="J148" s="102">
        <f>SUM(J149:J150)</f>
        <v>2000</v>
      </c>
      <c r="K148" s="68">
        <f>SUM(K149:K150)</f>
        <v>1916.89</v>
      </c>
      <c r="L148" s="12">
        <f>SUM(L149:L150)</f>
        <v>1916.89</v>
      </c>
    </row>
    <row r="149" spans="1:12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2000</v>
      </c>
      <c r="J149" s="8">
        <v>2000</v>
      </c>
      <c r="K149" s="8">
        <v>1916.89</v>
      </c>
      <c r="L149" s="8">
        <v>1916.89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17200</v>
      </c>
      <c r="J177" s="102">
        <f>SUM(J178+J230+J295)</f>
        <v>17200</v>
      </c>
      <c r="K177" s="68">
        <f>SUM(K178+K230+K295)</f>
        <v>16960.59</v>
      </c>
      <c r="L177" s="12">
        <f>SUM(L178+L230+L295)</f>
        <v>16960.59</v>
      </c>
    </row>
    <row r="178" spans="1:12" ht="34.5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17200</v>
      </c>
      <c r="J178" s="84">
        <f>SUM(J179+J201+J208+J220+J224)</f>
        <v>17200</v>
      </c>
      <c r="K178" s="84">
        <f>SUM(K179+K201+K208+K220+K224)</f>
        <v>16960.59</v>
      </c>
      <c r="L178" s="84">
        <f>SUM(L179+L201+L208+L220+L224)</f>
        <v>16960.59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17200</v>
      </c>
      <c r="J179" s="102">
        <f>SUM(J180+J183+J188+J193+J198)</f>
        <v>17200</v>
      </c>
      <c r="K179" s="68">
        <f>SUM(K180+K183+K188+K193+K198)</f>
        <v>16960.59</v>
      </c>
      <c r="L179" s="12">
        <f>SUM(L180+L183+L188+L193+L198)</f>
        <v>16960.59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2300</v>
      </c>
      <c r="J183" s="103">
        <f>J184</f>
        <v>2300</v>
      </c>
      <c r="K183" s="85">
        <f>K184</f>
        <v>2250</v>
      </c>
      <c r="L183" s="84">
        <f>L184</f>
        <v>2250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2300</v>
      </c>
      <c r="J184" s="102">
        <f>SUM(J185:J187)</f>
        <v>2300</v>
      </c>
      <c r="K184" s="68">
        <f>SUM(K185:K187)</f>
        <v>2250</v>
      </c>
      <c r="L184" s="12">
        <f>SUM(L185:L187)</f>
        <v>2250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2300</v>
      </c>
      <c r="J187" s="3">
        <v>2300</v>
      </c>
      <c r="K187" s="3">
        <v>2250</v>
      </c>
      <c r="L187" s="11">
        <v>2250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12700</v>
      </c>
      <c r="J188" s="102">
        <f>J189</f>
        <v>12700</v>
      </c>
      <c r="K188" s="68">
        <f>K189</f>
        <v>12596.59</v>
      </c>
      <c r="L188" s="12">
        <f>L189</f>
        <v>12596.59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12700</v>
      </c>
      <c r="J189" s="12">
        <f>SUM(J190:J192)</f>
        <v>12700</v>
      </c>
      <c r="K189" s="12">
        <f>SUM(K190:K192)</f>
        <v>12596.59</v>
      </c>
      <c r="L189" s="12">
        <f>SUM(L190:L192)</f>
        <v>12596.59</v>
      </c>
    </row>
    <row r="190" spans="1:12" ht="13.5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6200</v>
      </c>
      <c r="J190" s="5">
        <v>6200</v>
      </c>
      <c r="K190" s="5">
        <v>6196.49</v>
      </c>
      <c r="L190" s="11">
        <v>6196.49</v>
      </c>
    </row>
    <row r="191" spans="1:12" ht="15.75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6500</v>
      </c>
      <c r="J191" s="5">
        <v>6500</v>
      </c>
      <c r="K191" s="5">
        <v>6400.1</v>
      </c>
      <c r="L191" s="5">
        <v>6400.1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2200</v>
      </c>
      <c r="J198" s="102">
        <f t="shared" si="19"/>
        <v>2200</v>
      </c>
      <c r="K198" s="68">
        <f t="shared" si="19"/>
        <v>2114</v>
      </c>
      <c r="L198" s="12">
        <f t="shared" si="19"/>
        <v>2114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2200</v>
      </c>
      <c r="J199" s="68">
        <f t="shared" si="19"/>
        <v>2200</v>
      </c>
      <c r="K199" s="68">
        <f t="shared" si="19"/>
        <v>2114</v>
      </c>
      <c r="L199" s="68">
        <f t="shared" si="19"/>
        <v>2114</v>
      </c>
    </row>
    <row r="200" spans="1:12" ht="27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2200</v>
      </c>
      <c r="J200" s="5">
        <v>2200</v>
      </c>
      <c r="K200" s="5">
        <v>2114</v>
      </c>
      <c r="L200" s="5">
        <v>2114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49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149500</v>
      </c>
      <c r="J360" s="111">
        <f>SUM(J30+J177)</f>
        <v>149500</v>
      </c>
      <c r="K360" s="111">
        <f>SUM(K30+K177)</f>
        <v>148258.82</v>
      </c>
      <c r="L360" s="111">
        <f>SUM(L30+L177)</f>
        <v>148258.82</v>
      </c>
    </row>
    <row r="361" spans="1:12" ht="18.75" customHeight="1">
      <c r="A361" s="136"/>
      <c r="B361" s="136"/>
      <c r="C361" s="136"/>
      <c r="D361" s="136"/>
      <c r="E361" s="136"/>
      <c r="F361" s="153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 s="150"/>
      <c r="F363" s="150"/>
      <c r="G363" s="150"/>
      <c r="H363" s="150"/>
      <c r="I363" s="158" t="s">
        <v>238</v>
      </c>
      <c r="K363" s="162" t="s">
        <v>239</v>
      </c>
      <c r="L363" s="162"/>
    </row>
    <row r="364" spans="1:12" ht="15.75" customHeight="1">
      <c r="A364" s="136"/>
      <c r="B364" s="136"/>
      <c r="C364" s="136"/>
      <c r="D364" s="136"/>
      <c r="E364" s="136"/>
      <c r="F364" s="153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63" t="s">
        <v>242</v>
      </c>
      <c r="E366" s="164"/>
      <c r="F366" s="164"/>
      <c r="G366" s="164"/>
      <c r="H366" s="134"/>
      <c r="I366" s="135" t="s">
        <v>238</v>
      </c>
      <c r="K366" s="162" t="s">
        <v>239</v>
      </c>
      <c r="L366" s="162"/>
    </row>
  </sheetData>
  <sheetProtection formatCells="0" formatColumns="0" formatRows="0" insertColumns="0" insertRows="0" insertHyperlinks="0" deleteColumns="0" deleteRows="0" sort="0" autoFilter="0" pivotTables="0"/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L27:L28"/>
    <mergeCell ref="A29:F29"/>
    <mergeCell ref="K363:L363"/>
    <mergeCell ref="D366:G366"/>
    <mergeCell ref="K366:L366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47244094488188981" right="0.23622047244094491" top="0.47244094488188981" bottom="0.27559055118110237" header="0.23622047244094491" footer="0.19685039370078741"/>
  <pageSetup paperSize="9" scale="84" orientation="portrait" r:id="rId1"/>
  <headerFooter alignWithMargins="0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E49A8D-3022-49FE-AAC0-F35C90D6F780}">
  <dimension ref="A1:AJ366"/>
  <sheetViews>
    <sheetView topLeftCell="A7" workbookViewId="0">
      <selection activeCell="R27" sqref="R27"/>
    </sheetView>
  </sheetViews>
  <sheetFormatPr defaultRowHeight="12.75"/>
  <cols>
    <col min="1" max="4" width="2" style="149" customWidth="1"/>
    <col min="5" max="5" width="2.140625" style="149" customWidth="1"/>
    <col min="6" max="6" width="3.5703125" style="157" customWidth="1"/>
    <col min="7" max="7" width="34.28515625" style="149" customWidth="1"/>
    <col min="8" max="8" width="3.85546875" style="149" customWidth="1"/>
    <col min="9" max="9" width="10.7109375" style="149" customWidth="1"/>
    <col min="10" max="10" width="11.42578125" style="149" customWidth="1"/>
    <col min="11" max="12" width="10.7109375" style="149" customWidth="1"/>
    <col min="13" max="13" width="0.140625" style="149" hidden="1" customWidth="1"/>
    <col min="14" max="14" width="6.140625" style="149" hidden="1" customWidth="1"/>
    <col min="15" max="15" width="8.85546875" style="149" hidden="1" customWidth="1"/>
    <col min="16" max="16" width="9.140625" style="149" hidden="1" customWidth="1"/>
    <col min="17" max="17" width="11.28515625" style="149" customWidth="1"/>
    <col min="18" max="18" width="34.42578125" style="149" customWidth="1"/>
    <col min="19" max="19" width="9.140625" style="149"/>
    <col min="20" max="16384" width="9.140625" style="150"/>
  </cols>
  <sheetData>
    <row r="1" spans="1:36" ht="15" customHeight="1">
      <c r="G1" s="42"/>
      <c r="H1" s="43"/>
      <c r="I1" s="44"/>
      <c r="J1" s="154" t="s">
        <v>0</v>
      </c>
      <c r="K1" s="154"/>
      <c r="L1" s="154"/>
      <c r="M1" s="16"/>
      <c r="N1" s="154"/>
      <c r="O1" s="154"/>
      <c r="P1" s="154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49"/>
      <c r="AH1" s="149"/>
      <c r="AI1" s="149"/>
      <c r="AJ1" s="149"/>
    </row>
    <row r="2" spans="1:36" ht="14.25" customHeight="1">
      <c r="H2" s="43"/>
      <c r="I2" s="150"/>
      <c r="J2" s="154" t="s">
        <v>1</v>
      </c>
      <c r="K2" s="154"/>
      <c r="L2" s="154"/>
      <c r="M2" s="16"/>
      <c r="N2" s="154"/>
      <c r="O2" s="154"/>
      <c r="P2" s="154"/>
      <c r="T2" s="149"/>
      <c r="U2" s="149"/>
      <c r="V2" s="149"/>
      <c r="W2" s="149"/>
      <c r="X2" s="149"/>
      <c r="Y2" s="149"/>
      <c r="Z2" s="149"/>
      <c r="AA2" s="149"/>
      <c r="AB2" s="149"/>
      <c r="AC2" s="149"/>
      <c r="AD2" s="149"/>
      <c r="AE2" s="149"/>
      <c r="AF2" s="149"/>
      <c r="AG2" s="149"/>
      <c r="AH2" s="149"/>
      <c r="AI2" s="149"/>
      <c r="AJ2" s="149"/>
    </row>
    <row r="3" spans="1:36" ht="13.5" customHeight="1">
      <c r="H3" s="45"/>
      <c r="I3" s="43"/>
      <c r="J3" s="154" t="s">
        <v>2</v>
      </c>
      <c r="K3" s="154"/>
      <c r="L3" s="154"/>
      <c r="M3" s="16"/>
      <c r="N3" s="154"/>
      <c r="O3" s="154"/>
      <c r="P3" s="154"/>
      <c r="T3" s="149"/>
      <c r="U3" s="149"/>
      <c r="V3" s="149"/>
      <c r="W3" s="149"/>
      <c r="X3" s="149"/>
      <c r="Y3" s="149"/>
      <c r="Z3" s="149"/>
      <c r="AA3" s="149"/>
      <c r="AB3" s="149"/>
      <c r="AC3" s="149"/>
      <c r="AD3" s="149"/>
      <c r="AE3" s="149"/>
      <c r="AF3" s="149"/>
      <c r="AG3" s="149"/>
      <c r="AH3" s="149"/>
      <c r="AI3" s="149"/>
      <c r="AJ3" s="149"/>
    </row>
    <row r="4" spans="1:36" ht="14.25" customHeight="1">
      <c r="G4" s="18" t="s">
        <v>3</v>
      </c>
      <c r="H4" s="43"/>
      <c r="I4" s="150"/>
      <c r="J4" s="154" t="s">
        <v>4</v>
      </c>
      <c r="K4" s="154"/>
      <c r="L4" s="154"/>
      <c r="M4" s="16"/>
      <c r="N4" s="19"/>
      <c r="O4" s="19"/>
      <c r="P4" s="154"/>
      <c r="T4" s="149"/>
      <c r="U4" s="149"/>
      <c r="V4" s="149"/>
      <c r="W4" s="149"/>
      <c r="X4" s="149"/>
      <c r="Y4" s="149"/>
      <c r="Z4" s="149"/>
      <c r="AA4" s="149"/>
      <c r="AB4" s="149"/>
      <c r="AC4" s="149"/>
      <c r="AD4" s="149"/>
      <c r="AE4" s="149"/>
      <c r="AF4" s="149"/>
      <c r="AG4" s="149"/>
      <c r="AH4" s="149"/>
      <c r="AI4" s="149"/>
      <c r="AJ4" s="149"/>
    </row>
    <row r="5" spans="1:36" ht="12" customHeight="1">
      <c r="H5" s="46"/>
      <c r="I5" s="150"/>
      <c r="J5" s="154" t="s">
        <v>5</v>
      </c>
      <c r="K5" s="154"/>
      <c r="L5" s="154"/>
      <c r="M5" s="16"/>
      <c r="N5" s="154"/>
      <c r="O5" s="154"/>
      <c r="P5" s="154"/>
      <c r="T5" s="149"/>
      <c r="U5" s="149"/>
      <c r="V5" s="149"/>
      <c r="W5" s="149"/>
      <c r="X5" s="149"/>
      <c r="Y5" s="149"/>
      <c r="Z5" s="149"/>
      <c r="AA5" s="149"/>
      <c r="AB5" s="149"/>
      <c r="AC5" s="149"/>
      <c r="AD5" s="149"/>
      <c r="AE5" s="149"/>
      <c r="AF5" s="149"/>
      <c r="AG5" s="149"/>
      <c r="AH5" s="149"/>
      <c r="AI5" s="149"/>
      <c r="AJ5" s="149"/>
    </row>
    <row r="6" spans="1:36" ht="16.5" customHeight="1">
      <c r="G6" s="177" t="s">
        <v>6</v>
      </c>
      <c r="H6" s="178"/>
      <c r="I6" s="178"/>
      <c r="J6" s="178"/>
      <c r="K6" s="178"/>
      <c r="L6" s="47"/>
      <c r="M6" s="16"/>
      <c r="T6" s="149"/>
      <c r="U6" s="149"/>
      <c r="V6" s="149"/>
      <c r="W6" s="149"/>
      <c r="X6" s="149"/>
      <c r="Y6" s="149"/>
      <c r="Z6" s="149"/>
      <c r="AA6" s="149"/>
      <c r="AB6" s="149"/>
      <c r="AC6" s="149"/>
      <c r="AD6" s="149"/>
      <c r="AE6" s="149"/>
      <c r="AF6" s="149"/>
      <c r="AG6" s="149"/>
      <c r="AH6" s="149"/>
      <c r="AI6" s="149"/>
      <c r="AJ6" s="149"/>
    </row>
    <row r="7" spans="1:36" ht="18.75" customHeight="1">
      <c r="A7" s="179" t="s">
        <v>7</v>
      </c>
      <c r="B7" s="180"/>
      <c r="C7" s="180"/>
      <c r="D7" s="180"/>
      <c r="E7" s="180"/>
      <c r="F7" s="180"/>
      <c r="G7" s="180"/>
      <c r="H7" s="180"/>
      <c r="I7" s="180"/>
      <c r="J7" s="180"/>
      <c r="K7" s="180"/>
      <c r="L7" s="180"/>
      <c r="M7" s="16"/>
      <c r="T7" s="149"/>
      <c r="U7" s="149"/>
      <c r="V7" s="149"/>
      <c r="W7" s="149"/>
      <c r="X7" s="149"/>
      <c r="Y7" s="149"/>
      <c r="Z7" s="149"/>
      <c r="AA7" s="149"/>
      <c r="AB7" s="149"/>
      <c r="AC7" s="149"/>
      <c r="AD7" s="149"/>
      <c r="AE7" s="149"/>
      <c r="AF7" s="149"/>
      <c r="AG7" s="149"/>
      <c r="AH7" s="149"/>
      <c r="AI7" s="149"/>
      <c r="AJ7" s="149"/>
    </row>
    <row r="8" spans="1:36" ht="14.25" customHeight="1">
      <c r="A8" s="155"/>
      <c r="B8" s="156"/>
      <c r="C8" s="156"/>
      <c r="D8" s="156"/>
      <c r="E8" s="156"/>
      <c r="F8" s="156"/>
      <c r="G8" s="181" t="s">
        <v>8</v>
      </c>
      <c r="H8" s="181"/>
      <c r="I8" s="181"/>
      <c r="J8" s="181"/>
      <c r="K8" s="181"/>
      <c r="L8" s="156"/>
      <c r="M8" s="16"/>
      <c r="T8" s="149"/>
      <c r="U8" s="149"/>
      <c r="V8" s="149"/>
      <c r="W8" s="149"/>
      <c r="X8" s="149"/>
      <c r="Y8" s="149"/>
      <c r="Z8" s="149"/>
      <c r="AA8" s="149"/>
      <c r="AB8" s="149"/>
      <c r="AC8" s="149"/>
      <c r="AD8" s="149"/>
      <c r="AE8" s="149"/>
      <c r="AF8" s="149"/>
      <c r="AG8" s="149"/>
      <c r="AH8" s="149"/>
      <c r="AI8" s="149"/>
      <c r="AJ8" s="149"/>
    </row>
    <row r="9" spans="1:36" ht="16.5" customHeight="1">
      <c r="A9" s="182" t="s">
        <v>9</v>
      </c>
      <c r="B9" s="182"/>
      <c r="C9" s="182"/>
      <c r="D9" s="182"/>
      <c r="E9" s="182"/>
      <c r="F9" s="182"/>
      <c r="G9" s="182"/>
      <c r="H9" s="182"/>
      <c r="I9" s="182"/>
      <c r="J9" s="182"/>
      <c r="K9" s="182"/>
      <c r="L9" s="182"/>
      <c r="M9" s="16"/>
      <c r="P9" s="149" t="s">
        <v>10</v>
      </c>
      <c r="T9" s="149"/>
      <c r="U9" s="149"/>
      <c r="V9" s="149"/>
      <c r="W9" s="149"/>
      <c r="X9" s="149"/>
      <c r="Y9" s="149"/>
      <c r="Z9" s="149"/>
      <c r="AA9" s="149"/>
      <c r="AB9" s="149"/>
      <c r="AC9" s="149"/>
      <c r="AD9" s="149"/>
      <c r="AE9" s="149"/>
      <c r="AF9" s="149"/>
      <c r="AG9" s="149"/>
      <c r="AH9" s="149"/>
      <c r="AI9" s="149"/>
      <c r="AJ9" s="149"/>
    </row>
    <row r="10" spans="1:36" ht="15.75" customHeight="1">
      <c r="G10" s="183" t="s">
        <v>11</v>
      </c>
      <c r="H10" s="183"/>
      <c r="I10" s="183"/>
      <c r="J10" s="183"/>
      <c r="K10" s="183"/>
      <c r="M10" s="16"/>
      <c r="T10" s="149"/>
      <c r="U10" s="149"/>
      <c r="V10" s="149"/>
      <c r="W10" s="149"/>
      <c r="X10" s="149"/>
      <c r="Y10" s="149"/>
      <c r="Z10" s="149"/>
      <c r="AA10" s="149"/>
      <c r="AB10" s="149"/>
      <c r="AC10" s="149"/>
      <c r="AD10" s="149"/>
      <c r="AE10" s="149"/>
      <c r="AF10" s="149"/>
      <c r="AG10" s="149"/>
      <c r="AH10" s="149"/>
      <c r="AI10" s="149"/>
      <c r="AJ10" s="149"/>
    </row>
    <row r="11" spans="1:36" ht="12" customHeight="1">
      <c r="G11" s="190" t="s">
        <v>12</v>
      </c>
      <c r="H11" s="190"/>
      <c r="I11" s="190"/>
      <c r="J11" s="190"/>
      <c r="K11" s="190"/>
      <c r="T11" s="149"/>
      <c r="U11" s="149"/>
      <c r="V11" s="149"/>
      <c r="W11" s="149"/>
      <c r="X11" s="149"/>
      <c r="Y11" s="149"/>
      <c r="Z11" s="149"/>
      <c r="AA11" s="149"/>
      <c r="AB11" s="149"/>
      <c r="AC11" s="149"/>
      <c r="AD11" s="149"/>
      <c r="AE11" s="149"/>
      <c r="AF11" s="149"/>
      <c r="AG11" s="149"/>
      <c r="AH11" s="149"/>
      <c r="AI11" s="149"/>
      <c r="AJ11" s="149"/>
    </row>
    <row r="12" spans="1:36" ht="9" customHeight="1">
      <c r="T12" s="149"/>
      <c r="U12" s="149"/>
      <c r="V12" s="149"/>
      <c r="W12" s="149"/>
      <c r="X12" s="149"/>
      <c r="Y12" s="149"/>
      <c r="Z12" s="149"/>
      <c r="AA12" s="149"/>
      <c r="AB12" s="149"/>
      <c r="AC12" s="149"/>
      <c r="AD12" s="149"/>
      <c r="AE12" s="149"/>
      <c r="AF12" s="149"/>
      <c r="AG12" s="149"/>
      <c r="AH12" s="149"/>
      <c r="AI12" s="149"/>
      <c r="AJ12" s="149"/>
    </row>
    <row r="13" spans="1:36" ht="12" customHeight="1">
      <c r="B13" s="182" t="s">
        <v>13</v>
      </c>
      <c r="C13" s="182"/>
      <c r="D13" s="182"/>
      <c r="E13" s="182"/>
      <c r="F13" s="182"/>
      <c r="G13" s="182"/>
      <c r="H13" s="182"/>
      <c r="I13" s="182"/>
      <c r="J13" s="182"/>
      <c r="K13" s="182"/>
      <c r="L13" s="182"/>
      <c r="T13" s="149"/>
      <c r="U13" s="149"/>
      <c r="V13" s="149"/>
      <c r="W13" s="149"/>
      <c r="X13" s="149"/>
      <c r="Y13" s="149"/>
      <c r="Z13" s="149"/>
      <c r="AA13" s="149"/>
      <c r="AB13" s="149"/>
      <c r="AC13" s="149"/>
      <c r="AD13" s="149"/>
      <c r="AE13" s="149"/>
      <c r="AF13" s="149"/>
      <c r="AG13" s="149"/>
      <c r="AH13" s="149"/>
      <c r="AI13" s="149"/>
      <c r="AJ13" s="149"/>
    </row>
    <row r="14" spans="1:36" ht="12" customHeight="1">
      <c r="T14" s="149"/>
      <c r="U14" s="149"/>
      <c r="V14" s="149"/>
      <c r="W14" s="149"/>
      <c r="X14" s="149"/>
      <c r="Y14" s="149"/>
      <c r="Z14" s="149"/>
      <c r="AA14" s="149"/>
      <c r="AB14" s="149"/>
      <c r="AC14" s="149"/>
      <c r="AD14" s="149"/>
      <c r="AE14" s="149"/>
      <c r="AF14" s="149"/>
      <c r="AG14" s="149"/>
      <c r="AH14" s="149"/>
      <c r="AI14" s="149"/>
      <c r="AJ14" s="149"/>
    </row>
    <row r="15" spans="1:36" ht="12.75" customHeight="1">
      <c r="G15" s="191" t="s">
        <v>243</v>
      </c>
      <c r="H15" s="191"/>
      <c r="I15" s="191"/>
      <c r="J15" s="191"/>
      <c r="K15" s="191"/>
    </row>
    <row r="16" spans="1:36" ht="11.25" customHeight="1">
      <c r="G16" s="192" t="s">
        <v>14</v>
      </c>
      <c r="H16" s="192"/>
      <c r="I16" s="192"/>
      <c r="J16" s="192"/>
      <c r="K16" s="192"/>
    </row>
    <row r="17" spans="1:18">
      <c r="B17" s="150"/>
      <c r="C17" s="150"/>
      <c r="D17" s="150"/>
      <c r="E17" s="193" t="s">
        <v>15</v>
      </c>
      <c r="F17" s="193"/>
      <c r="G17" s="193"/>
      <c r="H17" s="193"/>
      <c r="I17" s="193"/>
      <c r="J17" s="193"/>
      <c r="K17" s="193"/>
      <c r="L17" s="150"/>
    </row>
    <row r="18" spans="1:18" ht="12" customHeight="1">
      <c r="A18" s="186" t="s">
        <v>16</v>
      </c>
      <c r="B18" s="186"/>
      <c r="C18" s="186"/>
      <c r="D18" s="186"/>
      <c r="E18" s="186"/>
      <c r="F18" s="186"/>
      <c r="G18" s="186"/>
      <c r="H18" s="186"/>
      <c r="I18" s="186"/>
      <c r="J18" s="186"/>
      <c r="K18" s="186"/>
      <c r="L18" s="186"/>
      <c r="M18" s="20"/>
    </row>
    <row r="19" spans="1:18" ht="12" customHeight="1">
      <c r="F19" s="149"/>
      <c r="J19" s="21"/>
      <c r="K19" s="47"/>
      <c r="L19" s="49" t="s">
        <v>17</v>
      </c>
      <c r="M19" s="20"/>
    </row>
    <row r="20" spans="1:18" ht="11.25" customHeight="1">
      <c r="F20" s="149"/>
      <c r="J20" s="22" t="s">
        <v>18</v>
      </c>
      <c r="K20" s="45"/>
      <c r="L20" s="147"/>
      <c r="M20" s="20"/>
    </row>
    <row r="21" spans="1:18" ht="12" customHeight="1">
      <c r="E21" s="154"/>
      <c r="F21" s="152"/>
      <c r="I21" s="51"/>
      <c r="J21" s="51"/>
      <c r="K21" s="23" t="s">
        <v>19</v>
      </c>
      <c r="L21" s="147"/>
      <c r="M21" s="20"/>
    </row>
    <row r="22" spans="1:18" ht="12.75" customHeight="1">
      <c r="C22" s="187" t="s">
        <v>246</v>
      </c>
      <c r="D22" s="188"/>
      <c r="E22" s="188"/>
      <c r="F22" s="188"/>
      <c r="G22" s="188"/>
      <c r="H22" s="188"/>
      <c r="I22" s="188"/>
      <c r="K22" s="23" t="s">
        <v>21</v>
      </c>
      <c r="L22" s="25" t="s">
        <v>22</v>
      </c>
      <c r="M22" s="20"/>
    </row>
    <row r="23" spans="1:18" ht="12" customHeight="1">
      <c r="F23" s="149"/>
      <c r="G23" s="152" t="s">
        <v>23</v>
      </c>
      <c r="H23" s="52"/>
      <c r="J23" s="151" t="s">
        <v>24</v>
      </c>
      <c r="K23" s="26" t="s">
        <v>25</v>
      </c>
      <c r="L23" s="24"/>
      <c r="M23" s="20"/>
    </row>
    <row r="24" spans="1:18" ht="12.75" customHeight="1">
      <c r="F24" s="149"/>
      <c r="G24" s="54" t="s">
        <v>26</v>
      </c>
      <c r="H24" s="55" t="s">
        <v>27</v>
      </c>
      <c r="I24" s="56"/>
      <c r="J24" s="57"/>
      <c r="K24" s="147"/>
      <c r="L24" s="24"/>
      <c r="M24" s="20"/>
    </row>
    <row r="25" spans="1:18" ht="13.5" customHeight="1">
      <c r="F25" s="149"/>
      <c r="G25" s="189" t="s">
        <v>28</v>
      </c>
      <c r="H25" s="189"/>
      <c r="I25" s="58" t="s">
        <v>245</v>
      </c>
      <c r="J25" s="27" t="s">
        <v>247</v>
      </c>
      <c r="K25" s="24" t="s">
        <v>25</v>
      </c>
      <c r="L25" s="24" t="s">
        <v>25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32</v>
      </c>
      <c r="I26" s="61"/>
      <c r="J26" s="61"/>
      <c r="K26" s="62"/>
      <c r="L26" s="28" t="s">
        <v>33</v>
      </c>
      <c r="M26" s="29"/>
    </row>
    <row r="27" spans="1:18" ht="24" customHeight="1">
      <c r="A27" s="165" t="s">
        <v>34</v>
      </c>
      <c r="B27" s="166"/>
      <c r="C27" s="166"/>
      <c r="D27" s="166"/>
      <c r="E27" s="166"/>
      <c r="F27" s="166"/>
      <c r="G27" s="169" t="s">
        <v>35</v>
      </c>
      <c r="H27" s="171" t="s">
        <v>36</v>
      </c>
      <c r="I27" s="173" t="s">
        <v>37</v>
      </c>
      <c r="J27" s="174"/>
      <c r="K27" s="175" t="s">
        <v>38</v>
      </c>
      <c r="L27" s="184" t="s">
        <v>39</v>
      </c>
      <c r="M27" s="29"/>
    </row>
    <row r="28" spans="1:18" ht="65.25" customHeight="1">
      <c r="A28" s="167"/>
      <c r="B28" s="168"/>
      <c r="C28" s="168"/>
      <c r="D28" s="168"/>
      <c r="E28" s="168"/>
      <c r="F28" s="168"/>
      <c r="G28" s="170"/>
      <c r="H28" s="172"/>
      <c r="I28" s="30" t="s">
        <v>40</v>
      </c>
      <c r="J28" s="31" t="s">
        <v>41</v>
      </c>
      <c r="K28" s="176"/>
      <c r="L28" s="185"/>
    </row>
    <row r="29" spans="1:18" ht="11.25" customHeight="1">
      <c r="A29" s="159" t="s">
        <v>42</v>
      </c>
      <c r="B29" s="160"/>
      <c r="C29" s="160"/>
      <c r="D29" s="160"/>
      <c r="E29" s="160"/>
      <c r="F29" s="161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9100</v>
      </c>
      <c r="J30" s="12">
        <f>SUM(J31+J42+J62+J83+J90+J110+J132+J151+J161)</f>
        <v>9100</v>
      </c>
      <c r="K30" s="68">
        <f>SUM(K31+K42+K62+K83+K90+K110+K132+K151+K161)</f>
        <v>9084</v>
      </c>
      <c r="L30" s="12">
        <f>SUM(L31+L42+L62+L83+L90+L110+L132+L151+L161)</f>
        <v>9084</v>
      </c>
    </row>
    <row r="31" spans="1:18" ht="16.5" hidden="1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0</v>
      </c>
      <c r="J31" s="12">
        <f>SUM(J32+J38)</f>
        <v>0</v>
      </c>
      <c r="K31" s="75">
        <f>SUM(K32+K38)</f>
        <v>0</v>
      </c>
      <c r="L31" s="76">
        <f>SUM(L32+L38)</f>
        <v>0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0</v>
      </c>
      <c r="J32" s="12">
        <f>SUM(J33)</f>
        <v>0</v>
      </c>
      <c r="K32" s="68">
        <f>SUM(K33)</f>
        <v>0</v>
      </c>
      <c r="L32" s="12">
        <f>SUM(L33)</f>
        <v>0</v>
      </c>
      <c r="Q32" s="37"/>
      <c r="R32" s="150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0</v>
      </c>
      <c r="J33" s="12">
        <f t="shared" ref="J33:L34" si="0">SUM(J34)</f>
        <v>0</v>
      </c>
      <c r="K33" s="12">
        <f t="shared" si="0"/>
        <v>0</v>
      </c>
      <c r="L33" s="12">
        <f t="shared" si="0"/>
        <v>0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0</v>
      </c>
      <c r="J34" s="68">
        <f t="shared" si="0"/>
        <v>0</v>
      </c>
      <c r="K34" s="68">
        <f t="shared" si="0"/>
        <v>0</v>
      </c>
      <c r="L34" s="68">
        <f t="shared" si="0"/>
        <v>0</v>
      </c>
      <c r="Q34" s="37"/>
      <c r="R34" s="37"/>
    </row>
    <row r="35" spans="1:19" ht="14.25" hidden="1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0</v>
      </c>
      <c r="J35" s="4">
        <v>0</v>
      </c>
      <c r="K35" s="4">
        <v>0</v>
      </c>
      <c r="L35" s="4">
        <v>0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0</v>
      </c>
      <c r="J38" s="12">
        <f t="shared" si="1"/>
        <v>0</v>
      </c>
      <c r="K38" s="68">
        <f t="shared" si="1"/>
        <v>0</v>
      </c>
      <c r="L38" s="12">
        <f t="shared" si="1"/>
        <v>0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0</v>
      </c>
      <c r="J39" s="12">
        <f t="shared" si="1"/>
        <v>0</v>
      </c>
      <c r="K39" s="12">
        <f t="shared" si="1"/>
        <v>0</v>
      </c>
      <c r="L39" s="12">
        <f t="shared" si="1"/>
        <v>0</v>
      </c>
      <c r="Q39" s="37"/>
      <c r="R39" s="150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0</v>
      </c>
      <c r="J40" s="12">
        <f t="shared" si="1"/>
        <v>0</v>
      </c>
      <c r="K40" s="12">
        <f t="shared" si="1"/>
        <v>0</v>
      </c>
      <c r="L40" s="12">
        <f t="shared" si="1"/>
        <v>0</v>
      </c>
      <c r="Q40" s="37"/>
      <c r="R40" s="37"/>
    </row>
    <row r="41" spans="1:19" ht="14.25" hidden="1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0</v>
      </c>
      <c r="J41" s="4">
        <v>0</v>
      </c>
      <c r="K41" s="4">
        <v>0</v>
      </c>
      <c r="L41" s="4">
        <v>0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9100</v>
      </c>
      <c r="J42" s="85">
        <f t="shared" si="2"/>
        <v>9100</v>
      </c>
      <c r="K42" s="84">
        <f t="shared" si="2"/>
        <v>9084</v>
      </c>
      <c r="L42" s="84">
        <f t="shared" si="2"/>
        <v>9084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9100</v>
      </c>
      <c r="J43" s="68">
        <f t="shared" si="2"/>
        <v>9100</v>
      </c>
      <c r="K43" s="12">
        <f t="shared" si="2"/>
        <v>9084</v>
      </c>
      <c r="L43" s="68">
        <f t="shared" si="2"/>
        <v>9084</v>
      </c>
      <c r="Q43" s="37"/>
      <c r="R43" s="150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9100</v>
      </c>
      <c r="J44" s="68">
        <f t="shared" si="2"/>
        <v>9100</v>
      </c>
      <c r="K44" s="76">
        <f t="shared" si="2"/>
        <v>9084</v>
      </c>
      <c r="L44" s="76">
        <f t="shared" si="2"/>
        <v>9084</v>
      </c>
      <c r="Q44" s="37"/>
      <c r="R44" s="37"/>
      <c r="S44" s="150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9100</v>
      </c>
      <c r="J45" s="90">
        <f>SUM(J46:J61)</f>
        <v>9100</v>
      </c>
      <c r="K45" s="91">
        <f>SUM(K46:K61)</f>
        <v>9084</v>
      </c>
      <c r="L45" s="91">
        <f>SUM(L46:L61)</f>
        <v>9084</v>
      </c>
      <c r="Q45" s="37"/>
      <c r="R45" s="37"/>
      <c r="S45" s="150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 s="150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 s="150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 s="150"/>
    </row>
    <row r="49" spans="1:19" ht="27" hidden="1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0</v>
      </c>
      <c r="J49" s="4">
        <v>0</v>
      </c>
      <c r="K49" s="4">
        <v>0</v>
      </c>
      <c r="L49" s="4">
        <v>0</v>
      </c>
      <c r="Q49" s="37"/>
      <c r="R49" s="37"/>
      <c r="S49" s="150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 s="150"/>
    </row>
    <row r="51" spans="1:19" ht="12" hidden="1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0</v>
      </c>
      <c r="J51" s="4">
        <v>0</v>
      </c>
      <c r="K51" s="4">
        <v>0</v>
      </c>
      <c r="L51" s="4">
        <v>0</v>
      </c>
      <c r="Q51" s="37"/>
      <c r="R51" s="37"/>
      <c r="S51" s="150"/>
    </row>
    <row r="52" spans="1:19" ht="15.75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4200</v>
      </c>
      <c r="J52" s="4">
        <v>4200</v>
      </c>
      <c r="K52" s="4">
        <v>4184</v>
      </c>
      <c r="L52" s="4">
        <v>4184</v>
      </c>
      <c r="Q52" s="37"/>
      <c r="R52" s="37"/>
      <c r="S52" s="150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 s="150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 s="150"/>
    </row>
    <row r="55" spans="1:19" ht="15.75" hidden="1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0</v>
      </c>
      <c r="J55" s="4">
        <v>0</v>
      </c>
      <c r="K55" s="4">
        <v>0</v>
      </c>
      <c r="L55" s="4">
        <v>0</v>
      </c>
      <c r="Q55" s="37"/>
      <c r="R55" s="37"/>
      <c r="S55" s="150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 s="150"/>
    </row>
    <row r="57" spans="1:19" ht="14.25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4900</v>
      </c>
      <c r="J57" s="4">
        <v>4900</v>
      </c>
      <c r="K57" s="4">
        <v>4900</v>
      </c>
      <c r="L57" s="4">
        <v>4900</v>
      </c>
      <c r="Q57" s="37"/>
      <c r="R57" s="37"/>
      <c r="S57" s="150"/>
    </row>
    <row r="58" spans="1:19" ht="27.75" hidden="1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0</v>
      </c>
      <c r="J58" s="4">
        <v>0</v>
      </c>
      <c r="K58" s="4">
        <v>0</v>
      </c>
      <c r="L58" s="4">
        <v>0</v>
      </c>
      <c r="Q58" s="37"/>
      <c r="R58" s="37"/>
      <c r="S58" s="150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 s="150"/>
    </row>
    <row r="60" spans="1:19" ht="12" hidden="1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0</v>
      </c>
      <c r="J60" s="4">
        <v>0</v>
      </c>
      <c r="K60" s="4">
        <v>0</v>
      </c>
      <c r="L60" s="4">
        <v>0</v>
      </c>
      <c r="Q60" s="37"/>
      <c r="R60" s="37"/>
      <c r="S60" s="150"/>
    </row>
    <row r="61" spans="1:19" ht="15" hidden="1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0</v>
      </c>
      <c r="J61" s="4">
        <v>0</v>
      </c>
      <c r="K61" s="4">
        <v>0</v>
      </c>
      <c r="L61" s="4">
        <v>0</v>
      </c>
      <c r="Q61" s="37"/>
      <c r="R61" s="37"/>
      <c r="S61" s="150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 s="150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 s="150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 s="150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 s="150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 s="150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 s="150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 s="150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 s="15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 s="150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 s="150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 s="150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 s="150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 s="150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 s="150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 s="150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 s="150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hidden="1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0</v>
      </c>
      <c r="J132" s="102">
        <f>SUM(J133+J138+J146)</f>
        <v>0</v>
      </c>
      <c r="K132" s="68">
        <f>SUM(K133+K138+K146)</f>
        <v>0</v>
      </c>
      <c r="L132" s="12">
        <f>SUM(L133+L138+L146)</f>
        <v>0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0</v>
      </c>
      <c r="J146" s="102">
        <f t="shared" si="15"/>
        <v>0</v>
      </c>
      <c r="K146" s="68">
        <f t="shared" si="15"/>
        <v>0</v>
      </c>
      <c r="L146" s="12">
        <f t="shared" si="15"/>
        <v>0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0</v>
      </c>
      <c r="J147" s="115">
        <f t="shared" si="15"/>
        <v>0</v>
      </c>
      <c r="K147" s="91">
        <f t="shared" si="15"/>
        <v>0</v>
      </c>
      <c r="L147" s="90">
        <f t="shared" si="15"/>
        <v>0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0</v>
      </c>
      <c r="J148" s="102">
        <f>SUM(J149:J150)</f>
        <v>0</v>
      </c>
      <c r="K148" s="68">
        <f>SUM(K149:K150)</f>
        <v>0</v>
      </c>
      <c r="L148" s="12">
        <f>SUM(L149:L150)</f>
        <v>0</v>
      </c>
    </row>
    <row r="149" spans="1:12" hidden="1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0</v>
      </c>
      <c r="J149" s="8">
        <v>0</v>
      </c>
      <c r="K149" s="8">
        <v>0</v>
      </c>
      <c r="L149" s="8">
        <v>0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hidden="1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0</v>
      </c>
      <c r="J177" s="102">
        <f>SUM(J178+J230+J295)</f>
        <v>0</v>
      </c>
      <c r="K177" s="68">
        <f>SUM(K178+K230+K295)</f>
        <v>0</v>
      </c>
      <c r="L177" s="12">
        <f>SUM(L178+L230+L295)</f>
        <v>0</v>
      </c>
    </row>
    <row r="178" spans="1:12" ht="34.5" hidden="1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0</v>
      </c>
      <c r="J178" s="84">
        <f>SUM(J179+J201+J208+J220+J224)</f>
        <v>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0</v>
      </c>
      <c r="J179" s="102">
        <f>SUM(J180+J183+J188+J193+J198)</f>
        <v>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0</v>
      </c>
      <c r="J188" s="102">
        <f>J189</f>
        <v>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0</v>
      </c>
      <c r="J189" s="12">
        <f>SUM(J190:J192)</f>
        <v>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hidden="1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49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9100</v>
      </c>
      <c r="J360" s="111">
        <f>SUM(J30+J177)</f>
        <v>9100</v>
      </c>
      <c r="K360" s="111">
        <f>SUM(K30+K177)</f>
        <v>9084</v>
      </c>
      <c r="L360" s="111">
        <f>SUM(L30+L177)</f>
        <v>9084</v>
      </c>
    </row>
    <row r="361" spans="1:12" ht="18.75" customHeight="1">
      <c r="A361" s="136"/>
      <c r="B361" s="136"/>
      <c r="C361" s="136"/>
      <c r="D361" s="136"/>
      <c r="E361" s="136"/>
      <c r="F361" s="153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 s="150"/>
      <c r="F363" s="150"/>
      <c r="G363" s="150"/>
      <c r="H363" s="150"/>
      <c r="I363" s="158" t="s">
        <v>238</v>
      </c>
      <c r="K363" s="162" t="s">
        <v>239</v>
      </c>
      <c r="L363" s="162"/>
    </row>
    <row r="364" spans="1:12" ht="15.75" customHeight="1">
      <c r="A364" s="136"/>
      <c r="B364" s="136"/>
      <c r="C364" s="136"/>
      <c r="D364" s="136"/>
      <c r="E364" s="136"/>
      <c r="F364" s="153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63" t="s">
        <v>242</v>
      </c>
      <c r="E366" s="164"/>
      <c r="F366" s="164"/>
      <c r="G366" s="164"/>
      <c r="H366" s="134"/>
      <c r="I366" s="135" t="s">
        <v>238</v>
      </c>
      <c r="K366" s="162" t="s">
        <v>239</v>
      </c>
      <c r="L366" s="162"/>
    </row>
  </sheetData>
  <sheetProtection formatCells="0" formatColumns="0" formatRows="0" insertColumns="0" insertRows="0" insertHyperlinks="0" deleteColumns="0" deleteRows="0" sort="0" autoFilter="0" pivotTables="0"/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L27:L28"/>
    <mergeCell ref="A29:F29"/>
    <mergeCell ref="K363:L363"/>
    <mergeCell ref="D366:G366"/>
    <mergeCell ref="K366:L366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47244094488188981" right="0.23622047244094491" top="0.47244094488188981" bottom="0.27559055118110237" header="0.23622047244094491" footer="0.19685039370078741"/>
  <pageSetup paperSize="9" orientation="portrait" r:id="rId1"/>
  <headerFooter alignWithMargins="0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B24F38-CEE5-4AB3-B39D-6ABB20704EA3}">
  <dimension ref="A1:AJ366"/>
  <sheetViews>
    <sheetView topLeftCell="A10" workbookViewId="0">
      <selection activeCell="R28" sqref="R28"/>
    </sheetView>
  </sheetViews>
  <sheetFormatPr defaultRowHeight="12.75"/>
  <cols>
    <col min="1" max="4" width="2" style="149" customWidth="1"/>
    <col min="5" max="5" width="2.140625" style="149" customWidth="1"/>
    <col min="6" max="6" width="3.5703125" style="157" customWidth="1"/>
    <col min="7" max="7" width="34.28515625" style="149" customWidth="1"/>
    <col min="8" max="8" width="3.85546875" style="149" customWidth="1"/>
    <col min="9" max="9" width="10.7109375" style="149" customWidth="1"/>
    <col min="10" max="10" width="11.42578125" style="149" customWidth="1"/>
    <col min="11" max="12" width="10.7109375" style="149" customWidth="1"/>
    <col min="13" max="13" width="0.140625" style="149" hidden="1" customWidth="1"/>
    <col min="14" max="14" width="6.140625" style="149" hidden="1" customWidth="1"/>
    <col min="15" max="15" width="8.85546875" style="149" hidden="1" customWidth="1"/>
    <col min="16" max="16" width="9.140625" style="149" hidden="1" customWidth="1"/>
    <col min="17" max="17" width="11.28515625" style="149" customWidth="1"/>
    <col min="18" max="18" width="34.42578125" style="149" customWidth="1"/>
    <col min="19" max="19" width="9.140625" style="149"/>
    <col min="20" max="16384" width="9.140625" style="150"/>
  </cols>
  <sheetData>
    <row r="1" spans="1:36" ht="15" customHeight="1">
      <c r="G1" s="42"/>
      <c r="H1" s="43"/>
      <c r="I1" s="44"/>
      <c r="J1" s="154" t="s">
        <v>0</v>
      </c>
      <c r="K1" s="154"/>
      <c r="L1" s="154"/>
      <c r="M1" s="16"/>
      <c r="N1" s="154"/>
      <c r="O1" s="154"/>
      <c r="P1" s="154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49"/>
      <c r="AH1" s="149"/>
      <c r="AI1" s="149"/>
      <c r="AJ1" s="149"/>
    </row>
    <row r="2" spans="1:36" ht="14.25" customHeight="1">
      <c r="H2" s="43"/>
      <c r="I2" s="150"/>
      <c r="J2" s="154" t="s">
        <v>1</v>
      </c>
      <c r="K2" s="154"/>
      <c r="L2" s="154"/>
      <c r="M2" s="16"/>
      <c r="N2" s="154"/>
      <c r="O2" s="154"/>
      <c r="P2" s="154"/>
      <c r="T2" s="149"/>
      <c r="U2" s="149"/>
      <c r="V2" s="149"/>
      <c r="W2" s="149"/>
      <c r="X2" s="149"/>
      <c r="Y2" s="149"/>
      <c r="Z2" s="149"/>
      <c r="AA2" s="149"/>
      <c r="AB2" s="149"/>
      <c r="AC2" s="149"/>
      <c r="AD2" s="149"/>
      <c r="AE2" s="149"/>
      <c r="AF2" s="149"/>
      <c r="AG2" s="149"/>
      <c r="AH2" s="149"/>
      <c r="AI2" s="149"/>
      <c r="AJ2" s="149"/>
    </row>
    <row r="3" spans="1:36" ht="13.5" customHeight="1">
      <c r="H3" s="45"/>
      <c r="I3" s="43"/>
      <c r="J3" s="154" t="s">
        <v>2</v>
      </c>
      <c r="K3" s="154"/>
      <c r="L3" s="154"/>
      <c r="M3" s="16"/>
      <c r="N3" s="154"/>
      <c r="O3" s="154"/>
      <c r="P3" s="154"/>
      <c r="T3" s="149"/>
      <c r="U3" s="149"/>
      <c r="V3" s="149"/>
      <c r="W3" s="149"/>
      <c r="X3" s="149"/>
      <c r="Y3" s="149"/>
      <c r="Z3" s="149"/>
      <c r="AA3" s="149"/>
      <c r="AB3" s="149"/>
      <c r="AC3" s="149"/>
      <c r="AD3" s="149"/>
      <c r="AE3" s="149"/>
      <c r="AF3" s="149"/>
      <c r="AG3" s="149"/>
      <c r="AH3" s="149"/>
      <c r="AI3" s="149"/>
      <c r="AJ3" s="149"/>
    </row>
    <row r="4" spans="1:36" ht="14.25" customHeight="1">
      <c r="G4" s="18" t="s">
        <v>3</v>
      </c>
      <c r="H4" s="43"/>
      <c r="I4" s="150"/>
      <c r="J4" s="154" t="s">
        <v>4</v>
      </c>
      <c r="K4" s="154"/>
      <c r="L4" s="154"/>
      <c r="M4" s="16"/>
      <c r="N4" s="19"/>
      <c r="O4" s="19"/>
      <c r="P4" s="154"/>
      <c r="T4" s="149"/>
      <c r="U4" s="149"/>
      <c r="V4" s="149"/>
      <c r="W4" s="149"/>
      <c r="X4" s="149"/>
      <c r="Y4" s="149"/>
      <c r="Z4" s="149"/>
      <c r="AA4" s="149"/>
      <c r="AB4" s="149"/>
      <c r="AC4" s="149"/>
      <c r="AD4" s="149"/>
      <c r="AE4" s="149"/>
      <c r="AF4" s="149"/>
      <c r="AG4" s="149"/>
      <c r="AH4" s="149"/>
      <c r="AI4" s="149"/>
      <c r="AJ4" s="149"/>
    </row>
    <row r="5" spans="1:36" ht="12" customHeight="1">
      <c r="H5" s="46"/>
      <c r="I5" s="150"/>
      <c r="J5" s="154" t="s">
        <v>5</v>
      </c>
      <c r="K5" s="154"/>
      <c r="L5" s="154"/>
      <c r="M5" s="16"/>
      <c r="N5" s="154"/>
      <c r="O5" s="154"/>
      <c r="P5" s="154"/>
      <c r="T5" s="149"/>
      <c r="U5" s="149"/>
      <c r="V5" s="149"/>
      <c r="W5" s="149"/>
      <c r="X5" s="149"/>
      <c r="Y5" s="149"/>
      <c r="Z5" s="149"/>
      <c r="AA5" s="149"/>
      <c r="AB5" s="149"/>
      <c r="AC5" s="149"/>
      <c r="AD5" s="149"/>
      <c r="AE5" s="149"/>
      <c r="AF5" s="149"/>
      <c r="AG5" s="149"/>
      <c r="AH5" s="149"/>
      <c r="AI5" s="149"/>
      <c r="AJ5" s="149"/>
    </row>
    <row r="6" spans="1:36" ht="16.5" customHeight="1">
      <c r="G6" s="177" t="s">
        <v>6</v>
      </c>
      <c r="H6" s="178"/>
      <c r="I6" s="178"/>
      <c r="J6" s="178"/>
      <c r="K6" s="178"/>
      <c r="L6" s="47"/>
      <c r="M6" s="16"/>
      <c r="T6" s="149"/>
      <c r="U6" s="149"/>
      <c r="V6" s="149"/>
      <c r="W6" s="149"/>
      <c r="X6" s="149"/>
      <c r="Y6" s="149"/>
      <c r="Z6" s="149"/>
      <c r="AA6" s="149"/>
      <c r="AB6" s="149"/>
      <c r="AC6" s="149"/>
      <c r="AD6" s="149"/>
      <c r="AE6" s="149"/>
      <c r="AF6" s="149"/>
      <c r="AG6" s="149"/>
      <c r="AH6" s="149"/>
      <c r="AI6" s="149"/>
      <c r="AJ6" s="149"/>
    </row>
    <row r="7" spans="1:36" ht="18.75" customHeight="1">
      <c r="A7" s="179" t="s">
        <v>7</v>
      </c>
      <c r="B7" s="180"/>
      <c r="C7" s="180"/>
      <c r="D7" s="180"/>
      <c r="E7" s="180"/>
      <c r="F7" s="180"/>
      <c r="G7" s="180"/>
      <c r="H7" s="180"/>
      <c r="I7" s="180"/>
      <c r="J7" s="180"/>
      <c r="K7" s="180"/>
      <c r="L7" s="180"/>
      <c r="M7" s="16"/>
      <c r="T7" s="149"/>
      <c r="U7" s="149"/>
      <c r="V7" s="149"/>
      <c r="W7" s="149"/>
      <c r="X7" s="149"/>
      <c r="Y7" s="149"/>
      <c r="Z7" s="149"/>
      <c r="AA7" s="149"/>
      <c r="AB7" s="149"/>
      <c r="AC7" s="149"/>
      <c r="AD7" s="149"/>
      <c r="AE7" s="149"/>
      <c r="AF7" s="149"/>
      <c r="AG7" s="149"/>
      <c r="AH7" s="149"/>
      <c r="AI7" s="149"/>
      <c r="AJ7" s="149"/>
    </row>
    <row r="8" spans="1:36" ht="14.25" customHeight="1">
      <c r="A8" s="155"/>
      <c r="B8" s="156"/>
      <c r="C8" s="156"/>
      <c r="D8" s="156"/>
      <c r="E8" s="156"/>
      <c r="F8" s="156"/>
      <c r="G8" s="181" t="s">
        <v>8</v>
      </c>
      <c r="H8" s="181"/>
      <c r="I8" s="181"/>
      <c r="J8" s="181"/>
      <c r="K8" s="181"/>
      <c r="L8" s="156"/>
      <c r="M8" s="16"/>
      <c r="T8" s="149"/>
      <c r="U8" s="149"/>
      <c r="V8" s="149"/>
      <c r="W8" s="149"/>
      <c r="X8" s="149"/>
      <c r="Y8" s="149"/>
      <c r="Z8" s="149"/>
      <c r="AA8" s="149"/>
      <c r="AB8" s="149"/>
      <c r="AC8" s="149"/>
      <c r="AD8" s="149"/>
      <c r="AE8" s="149"/>
      <c r="AF8" s="149"/>
      <c r="AG8" s="149"/>
      <c r="AH8" s="149"/>
      <c r="AI8" s="149"/>
      <c r="AJ8" s="149"/>
    </row>
    <row r="9" spans="1:36" ht="16.5" customHeight="1">
      <c r="A9" s="182" t="s">
        <v>9</v>
      </c>
      <c r="B9" s="182"/>
      <c r="C9" s="182"/>
      <c r="D9" s="182"/>
      <c r="E9" s="182"/>
      <c r="F9" s="182"/>
      <c r="G9" s="182"/>
      <c r="H9" s="182"/>
      <c r="I9" s="182"/>
      <c r="J9" s="182"/>
      <c r="K9" s="182"/>
      <c r="L9" s="182"/>
      <c r="M9" s="16"/>
      <c r="P9" s="149" t="s">
        <v>10</v>
      </c>
      <c r="T9" s="149"/>
      <c r="U9" s="149"/>
      <c r="V9" s="149"/>
      <c r="W9" s="149"/>
      <c r="X9" s="149"/>
      <c r="Y9" s="149"/>
      <c r="Z9" s="149"/>
      <c r="AA9" s="149"/>
      <c r="AB9" s="149"/>
      <c r="AC9" s="149"/>
      <c r="AD9" s="149"/>
      <c r="AE9" s="149"/>
      <c r="AF9" s="149"/>
      <c r="AG9" s="149"/>
      <c r="AH9" s="149"/>
      <c r="AI9" s="149"/>
      <c r="AJ9" s="149"/>
    </row>
    <row r="10" spans="1:36" ht="15.75" customHeight="1">
      <c r="G10" s="183" t="s">
        <v>11</v>
      </c>
      <c r="H10" s="183"/>
      <c r="I10" s="183"/>
      <c r="J10" s="183"/>
      <c r="K10" s="183"/>
      <c r="M10" s="16"/>
      <c r="T10" s="149"/>
      <c r="U10" s="149"/>
      <c r="V10" s="149"/>
      <c r="W10" s="149"/>
      <c r="X10" s="149"/>
      <c r="Y10" s="149"/>
      <c r="Z10" s="149"/>
      <c r="AA10" s="149"/>
      <c r="AB10" s="149"/>
      <c r="AC10" s="149"/>
      <c r="AD10" s="149"/>
      <c r="AE10" s="149"/>
      <c r="AF10" s="149"/>
      <c r="AG10" s="149"/>
      <c r="AH10" s="149"/>
      <c r="AI10" s="149"/>
      <c r="AJ10" s="149"/>
    </row>
    <row r="11" spans="1:36" ht="12" customHeight="1">
      <c r="G11" s="190" t="s">
        <v>12</v>
      </c>
      <c r="H11" s="190"/>
      <c r="I11" s="190"/>
      <c r="J11" s="190"/>
      <c r="K11" s="190"/>
      <c r="T11" s="149"/>
      <c r="U11" s="149"/>
      <c r="V11" s="149"/>
      <c r="W11" s="149"/>
      <c r="X11" s="149"/>
      <c r="Y11" s="149"/>
      <c r="Z11" s="149"/>
      <c r="AA11" s="149"/>
      <c r="AB11" s="149"/>
      <c r="AC11" s="149"/>
      <c r="AD11" s="149"/>
      <c r="AE11" s="149"/>
      <c r="AF11" s="149"/>
      <c r="AG11" s="149"/>
      <c r="AH11" s="149"/>
      <c r="AI11" s="149"/>
      <c r="AJ11" s="149"/>
    </row>
    <row r="12" spans="1:36" ht="9" customHeight="1">
      <c r="T12" s="149"/>
      <c r="U12" s="149"/>
      <c r="V12" s="149"/>
      <c r="W12" s="149"/>
      <c r="X12" s="149"/>
      <c r="Y12" s="149"/>
      <c r="Z12" s="149"/>
      <c r="AA12" s="149"/>
      <c r="AB12" s="149"/>
      <c r="AC12" s="149"/>
      <c r="AD12" s="149"/>
      <c r="AE12" s="149"/>
      <c r="AF12" s="149"/>
      <c r="AG12" s="149"/>
      <c r="AH12" s="149"/>
      <c r="AI12" s="149"/>
      <c r="AJ12" s="149"/>
    </row>
    <row r="13" spans="1:36" ht="12" customHeight="1">
      <c r="B13" s="182" t="s">
        <v>13</v>
      </c>
      <c r="C13" s="182"/>
      <c r="D13" s="182"/>
      <c r="E13" s="182"/>
      <c r="F13" s="182"/>
      <c r="G13" s="182"/>
      <c r="H13" s="182"/>
      <c r="I13" s="182"/>
      <c r="J13" s="182"/>
      <c r="K13" s="182"/>
      <c r="L13" s="182"/>
      <c r="T13" s="149"/>
      <c r="U13" s="149"/>
      <c r="V13" s="149"/>
      <c r="W13" s="149"/>
      <c r="X13" s="149"/>
      <c r="Y13" s="149"/>
      <c r="Z13" s="149"/>
      <c r="AA13" s="149"/>
      <c r="AB13" s="149"/>
      <c r="AC13" s="149"/>
      <c r="AD13" s="149"/>
      <c r="AE13" s="149"/>
      <c r="AF13" s="149"/>
      <c r="AG13" s="149"/>
      <c r="AH13" s="149"/>
      <c r="AI13" s="149"/>
      <c r="AJ13" s="149"/>
    </row>
    <row r="14" spans="1:36" ht="12" customHeight="1">
      <c r="T14" s="149"/>
      <c r="U14" s="149"/>
      <c r="V14" s="149"/>
      <c r="W14" s="149"/>
      <c r="X14" s="149"/>
      <c r="Y14" s="149"/>
      <c r="Z14" s="149"/>
      <c r="AA14" s="149"/>
      <c r="AB14" s="149"/>
      <c r="AC14" s="149"/>
      <c r="AD14" s="149"/>
      <c r="AE14" s="149"/>
      <c r="AF14" s="149"/>
      <c r="AG14" s="149"/>
      <c r="AH14" s="149"/>
      <c r="AI14" s="149"/>
      <c r="AJ14" s="149"/>
    </row>
    <row r="15" spans="1:36" ht="12.75" customHeight="1">
      <c r="G15" s="191" t="s">
        <v>243</v>
      </c>
      <c r="H15" s="191"/>
      <c r="I15" s="191"/>
      <c r="J15" s="191"/>
      <c r="K15" s="191"/>
    </row>
    <row r="16" spans="1:36" ht="11.25" customHeight="1">
      <c r="G16" s="192" t="s">
        <v>14</v>
      </c>
      <c r="H16" s="192"/>
      <c r="I16" s="192"/>
      <c r="J16" s="192"/>
      <c r="K16" s="192"/>
    </row>
    <row r="17" spans="1:18">
      <c r="B17" s="150"/>
      <c r="C17" s="150"/>
      <c r="D17" s="150"/>
      <c r="E17" s="193" t="s">
        <v>248</v>
      </c>
      <c r="F17" s="193"/>
      <c r="G17" s="193"/>
      <c r="H17" s="193"/>
      <c r="I17" s="193"/>
      <c r="J17" s="193"/>
      <c r="K17" s="193"/>
      <c r="L17" s="150"/>
    </row>
    <row r="18" spans="1:18" ht="12" customHeight="1">
      <c r="A18" s="186" t="s">
        <v>16</v>
      </c>
      <c r="B18" s="186"/>
      <c r="C18" s="186"/>
      <c r="D18" s="186"/>
      <c r="E18" s="186"/>
      <c r="F18" s="186"/>
      <c r="G18" s="186"/>
      <c r="H18" s="186"/>
      <c r="I18" s="186"/>
      <c r="J18" s="186"/>
      <c r="K18" s="186"/>
      <c r="L18" s="186"/>
      <c r="M18" s="20"/>
    </row>
    <row r="19" spans="1:18" ht="12" customHeight="1">
      <c r="F19" s="149"/>
      <c r="J19" s="21"/>
      <c r="K19" s="47"/>
      <c r="L19" s="49" t="s">
        <v>17</v>
      </c>
      <c r="M19" s="20"/>
    </row>
    <row r="20" spans="1:18" ht="11.25" customHeight="1">
      <c r="F20" s="149"/>
      <c r="J20" s="22" t="s">
        <v>18</v>
      </c>
      <c r="K20" s="45"/>
      <c r="L20" s="147"/>
      <c r="M20" s="20"/>
    </row>
    <row r="21" spans="1:18" ht="12" customHeight="1">
      <c r="E21" s="154"/>
      <c r="F21" s="152"/>
      <c r="I21" s="51"/>
      <c r="J21" s="51"/>
      <c r="K21" s="23" t="s">
        <v>19</v>
      </c>
      <c r="L21" s="147"/>
      <c r="M21" s="20"/>
    </row>
    <row r="22" spans="1:18" ht="12.75" customHeight="1">
      <c r="C22" s="187" t="s">
        <v>249</v>
      </c>
      <c r="D22" s="188"/>
      <c r="E22" s="188"/>
      <c r="F22" s="188"/>
      <c r="G22" s="188"/>
      <c r="H22" s="188"/>
      <c r="I22" s="188"/>
      <c r="K22" s="23" t="s">
        <v>21</v>
      </c>
      <c r="L22" s="25" t="s">
        <v>22</v>
      </c>
      <c r="M22" s="20"/>
    </row>
    <row r="23" spans="1:18" ht="12" customHeight="1">
      <c r="F23" s="149"/>
      <c r="G23" s="152" t="s">
        <v>250</v>
      </c>
      <c r="H23" s="52"/>
      <c r="J23" s="151" t="s">
        <v>24</v>
      </c>
      <c r="K23" s="26" t="s">
        <v>247</v>
      </c>
      <c r="L23" s="24"/>
      <c r="M23" s="20"/>
    </row>
    <row r="24" spans="1:18" ht="12.75" customHeight="1">
      <c r="F24" s="149"/>
      <c r="G24" s="54" t="s">
        <v>26</v>
      </c>
      <c r="H24" s="55" t="s">
        <v>27</v>
      </c>
      <c r="I24" s="56"/>
      <c r="J24" s="57"/>
      <c r="K24" s="147"/>
      <c r="L24" s="24"/>
      <c r="M24" s="20"/>
    </row>
    <row r="25" spans="1:18" ht="13.5" customHeight="1">
      <c r="F25" s="149"/>
      <c r="G25" s="189" t="s">
        <v>28</v>
      </c>
      <c r="H25" s="189"/>
      <c r="I25" s="58" t="s">
        <v>251</v>
      </c>
      <c r="J25" s="27" t="s">
        <v>30</v>
      </c>
      <c r="K25" s="24" t="s">
        <v>25</v>
      </c>
      <c r="L25" s="24" t="s">
        <v>251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32</v>
      </c>
      <c r="I26" s="61"/>
      <c r="J26" s="61"/>
      <c r="K26" s="62"/>
      <c r="L26" s="28" t="s">
        <v>33</v>
      </c>
      <c r="M26" s="29"/>
    </row>
    <row r="27" spans="1:18" ht="24" customHeight="1">
      <c r="A27" s="165" t="s">
        <v>34</v>
      </c>
      <c r="B27" s="166"/>
      <c r="C27" s="166"/>
      <c r="D27" s="166"/>
      <c r="E27" s="166"/>
      <c r="F27" s="166"/>
      <c r="G27" s="169" t="s">
        <v>35</v>
      </c>
      <c r="H27" s="171" t="s">
        <v>36</v>
      </c>
      <c r="I27" s="173" t="s">
        <v>37</v>
      </c>
      <c r="J27" s="174"/>
      <c r="K27" s="175" t="s">
        <v>38</v>
      </c>
      <c r="L27" s="184" t="s">
        <v>39</v>
      </c>
      <c r="M27" s="29"/>
    </row>
    <row r="28" spans="1:18" ht="65.25" customHeight="1">
      <c r="A28" s="167"/>
      <c r="B28" s="168"/>
      <c r="C28" s="168"/>
      <c r="D28" s="168"/>
      <c r="E28" s="168"/>
      <c r="F28" s="168"/>
      <c r="G28" s="170"/>
      <c r="H28" s="172"/>
      <c r="I28" s="30" t="s">
        <v>40</v>
      </c>
      <c r="J28" s="31" t="s">
        <v>41</v>
      </c>
      <c r="K28" s="176"/>
      <c r="L28" s="185"/>
    </row>
    <row r="29" spans="1:18" ht="11.25" customHeight="1">
      <c r="A29" s="159" t="s">
        <v>42</v>
      </c>
      <c r="B29" s="160"/>
      <c r="C29" s="160"/>
      <c r="D29" s="160"/>
      <c r="E29" s="160"/>
      <c r="F29" s="161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2300</v>
      </c>
      <c r="J30" s="12">
        <f>SUM(J31+J42+J62+J83+J90+J110+J132+J151+J161)</f>
        <v>2300</v>
      </c>
      <c r="K30" s="68">
        <f>SUM(K31+K42+K62+K83+K90+K110+K132+K151+K161)</f>
        <v>2298.9499999999998</v>
      </c>
      <c r="L30" s="12">
        <f>SUM(L31+L42+L62+L83+L90+L110+L132+L151+L161)</f>
        <v>2298.9499999999998</v>
      </c>
    </row>
    <row r="31" spans="1:18" ht="16.5" hidden="1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0</v>
      </c>
      <c r="J31" s="12">
        <f>SUM(J32+J38)</f>
        <v>0</v>
      </c>
      <c r="K31" s="75">
        <f>SUM(K32+K38)</f>
        <v>0</v>
      </c>
      <c r="L31" s="76">
        <f>SUM(L32+L38)</f>
        <v>0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0</v>
      </c>
      <c r="J32" s="12">
        <f>SUM(J33)</f>
        <v>0</v>
      </c>
      <c r="K32" s="68">
        <f>SUM(K33)</f>
        <v>0</v>
      </c>
      <c r="L32" s="12">
        <f>SUM(L33)</f>
        <v>0</v>
      </c>
      <c r="Q32" s="37"/>
      <c r="R32" s="150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0</v>
      </c>
      <c r="J33" s="12">
        <f t="shared" ref="J33:L34" si="0">SUM(J34)</f>
        <v>0</v>
      </c>
      <c r="K33" s="12">
        <f t="shared" si="0"/>
        <v>0</v>
      </c>
      <c r="L33" s="12">
        <f t="shared" si="0"/>
        <v>0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0</v>
      </c>
      <c r="J34" s="68">
        <f t="shared" si="0"/>
        <v>0</v>
      </c>
      <c r="K34" s="68">
        <f t="shared" si="0"/>
        <v>0</v>
      </c>
      <c r="L34" s="68">
        <f t="shared" si="0"/>
        <v>0</v>
      </c>
      <c r="Q34" s="37"/>
      <c r="R34" s="37"/>
    </row>
    <row r="35" spans="1:19" ht="14.25" hidden="1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0</v>
      </c>
      <c r="J35" s="4">
        <v>0</v>
      </c>
      <c r="K35" s="4">
        <v>0</v>
      </c>
      <c r="L35" s="4">
        <v>0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0</v>
      </c>
      <c r="J38" s="12">
        <f t="shared" si="1"/>
        <v>0</v>
      </c>
      <c r="K38" s="68">
        <f t="shared" si="1"/>
        <v>0</v>
      </c>
      <c r="L38" s="12">
        <f t="shared" si="1"/>
        <v>0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0</v>
      </c>
      <c r="J39" s="12">
        <f t="shared" si="1"/>
        <v>0</v>
      </c>
      <c r="K39" s="12">
        <f t="shared" si="1"/>
        <v>0</v>
      </c>
      <c r="L39" s="12">
        <f t="shared" si="1"/>
        <v>0</v>
      </c>
      <c r="Q39" s="37"/>
      <c r="R39" s="150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0</v>
      </c>
      <c r="J40" s="12">
        <f t="shared" si="1"/>
        <v>0</v>
      </c>
      <c r="K40" s="12">
        <f t="shared" si="1"/>
        <v>0</v>
      </c>
      <c r="L40" s="12">
        <f t="shared" si="1"/>
        <v>0</v>
      </c>
      <c r="Q40" s="37"/>
      <c r="R40" s="37"/>
    </row>
    <row r="41" spans="1:19" ht="14.25" hidden="1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0</v>
      </c>
      <c r="J41" s="4">
        <v>0</v>
      </c>
      <c r="K41" s="4">
        <v>0</v>
      </c>
      <c r="L41" s="4">
        <v>0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2300</v>
      </c>
      <c r="J42" s="85">
        <f t="shared" si="2"/>
        <v>2300</v>
      </c>
      <c r="K42" s="84">
        <f t="shared" si="2"/>
        <v>2298.9499999999998</v>
      </c>
      <c r="L42" s="84">
        <f t="shared" si="2"/>
        <v>2298.9499999999998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2300</v>
      </c>
      <c r="J43" s="68">
        <f t="shared" si="2"/>
        <v>2300</v>
      </c>
      <c r="K43" s="12">
        <f t="shared" si="2"/>
        <v>2298.9499999999998</v>
      </c>
      <c r="L43" s="68">
        <f t="shared" si="2"/>
        <v>2298.9499999999998</v>
      </c>
      <c r="Q43" s="37"/>
      <c r="R43" s="150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2300</v>
      </c>
      <c r="J44" s="68">
        <f t="shared" si="2"/>
        <v>2300</v>
      </c>
      <c r="K44" s="76">
        <f t="shared" si="2"/>
        <v>2298.9499999999998</v>
      </c>
      <c r="L44" s="76">
        <f t="shared" si="2"/>
        <v>2298.9499999999998</v>
      </c>
      <c r="Q44" s="37"/>
      <c r="R44" s="37"/>
      <c r="S44" s="150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2300</v>
      </c>
      <c r="J45" s="90">
        <f>SUM(J46:J61)</f>
        <v>2300</v>
      </c>
      <c r="K45" s="91">
        <f>SUM(K46:K61)</f>
        <v>2298.9499999999998</v>
      </c>
      <c r="L45" s="91">
        <f>SUM(L46:L61)</f>
        <v>2298.9499999999998</v>
      </c>
      <c r="Q45" s="37"/>
      <c r="R45" s="37"/>
      <c r="S45" s="150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 s="150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 s="150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 s="150"/>
    </row>
    <row r="49" spans="1:19" ht="27" hidden="1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0</v>
      </c>
      <c r="J49" s="4">
        <v>0</v>
      </c>
      <c r="K49" s="4">
        <v>0</v>
      </c>
      <c r="L49" s="4">
        <v>0</v>
      </c>
      <c r="Q49" s="37"/>
      <c r="R49" s="37"/>
      <c r="S49" s="150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 s="150"/>
    </row>
    <row r="51" spans="1:19" ht="12" hidden="1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0</v>
      </c>
      <c r="J51" s="4">
        <v>0</v>
      </c>
      <c r="K51" s="4">
        <v>0</v>
      </c>
      <c r="L51" s="4">
        <v>0</v>
      </c>
      <c r="Q51" s="37"/>
      <c r="R51" s="37"/>
      <c r="S51" s="150"/>
    </row>
    <row r="52" spans="1:19" ht="15.75" hidden="1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0</v>
      </c>
      <c r="J52" s="4">
        <v>0</v>
      </c>
      <c r="K52" s="4">
        <v>0</v>
      </c>
      <c r="L52" s="4">
        <v>0</v>
      </c>
      <c r="Q52" s="37"/>
      <c r="R52" s="37"/>
      <c r="S52" s="150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 s="150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 s="150"/>
    </row>
    <row r="55" spans="1:19" ht="15.75" hidden="1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0</v>
      </c>
      <c r="J55" s="4">
        <v>0</v>
      </c>
      <c r="K55" s="4">
        <v>0</v>
      </c>
      <c r="L55" s="4">
        <v>0</v>
      </c>
      <c r="Q55" s="37"/>
      <c r="R55" s="37"/>
      <c r="S55" s="150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 s="150"/>
    </row>
    <row r="57" spans="1:19" ht="14.25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1300</v>
      </c>
      <c r="J57" s="4">
        <v>1300</v>
      </c>
      <c r="K57" s="4">
        <v>1300</v>
      </c>
      <c r="L57" s="4">
        <v>1300</v>
      </c>
      <c r="Q57" s="37"/>
      <c r="R57" s="37"/>
      <c r="S57" s="150"/>
    </row>
    <row r="58" spans="1:19" ht="27.75" hidden="1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0</v>
      </c>
      <c r="J58" s="4">
        <v>0</v>
      </c>
      <c r="K58" s="4">
        <v>0</v>
      </c>
      <c r="L58" s="4">
        <v>0</v>
      </c>
      <c r="Q58" s="37"/>
      <c r="R58" s="37"/>
      <c r="S58" s="150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 s="150"/>
    </row>
    <row r="60" spans="1:19" ht="12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400</v>
      </c>
      <c r="J60" s="4">
        <v>400</v>
      </c>
      <c r="K60" s="4">
        <v>399.19</v>
      </c>
      <c r="L60" s="4">
        <v>399.19</v>
      </c>
      <c r="Q60" s="37"/>
      <c r="R60" s="37"/>
      <c r="S60" s="150"/>
    </row>
    <row r="61" spans="1:19" ht="15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600</v>
      </c>
      <c r="J61" s="4">
        <v>600</v>
      </c>
      <c r="K61" s="4">
        <v>599.76</v>
      </c>
      <c r="L61" s="4">
        <v>599.76</v>
      </c>
      <c r="Q61" s="37"/>
      <c r="R61" s="37"/>
      <c r="S61" s="150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 s="150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 s="150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 s="150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 s="150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 s="150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 s="150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 s="150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 s="15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 s="150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 s="150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 s="150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 s="150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 s="150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 s="150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 s="150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 s="150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hidden="1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0</v>
      </c>
      <c r="J132" s="102">
        <f>SUM(J133+J138+J146)</f>
        <v>0</v>
      </c>
      <c r="K132" s="68">
        <f>SUM(K133+K138+K146)</f>
        <v>0</v>
      </c>
      <c r="L132" s="12">
        <f>SUM(L133+L138+L146)</f>
        <v>0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0</v>
      </c>
      <c r="J146" s="102">
        <f t="shared" si="15"/>
        <v>0</v>
      </c>
      <c r="K146" s="68">
        <f t="shared" si="15"/>
        <v>0</v>
      </c>
      <c r="L146" s="12">
        <f t="shared" si="15"/>
        <v>0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0</v>
      </c>
      <c r="J147" s="115">
        <f t="shared" si="15"/>
        <v>0</v>
      </c>
      <c r="K147" s="91">
        <f t="shared" si="15"/>
        <v>0</v>
      </c>
      <c r="L147" s="90">
        <f t="shared" si="15"/>
        <v>0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0</v>
      </c>
      <c r="J148" s="102">
        <f>SUM(J149:J150)</f>
        <v>0</v>
      </c>
      <c r="K148" s="68">
        <f>SUM(K149:K150)</f>
        <v>0</v>
      </c>
      <c r="L148" s="12">
        <f>SUM(L149:L150)</f>
        <v>0</v>
      </c>
    </row>
    <row r="149" spans="1:12" hidden="1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0</v>
      </c>
      <c r="J149" s="8">
        <v>0</v>
      </c>
      <c r="K149" s="8">
        <v>0</v>
      </c>
      <c r="L149" s="8">
        <v>0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30000</v>
      </c>
      <c r="J177" s="102">
        <f>SUM(J178+J230+J295)</f>
        <v>30000</v>
      </c>
      <c r="K177" s="68">
        <f>SUM(K178+K230+K295)</f>
        <v>29987.79</v>
      </c>
      <c r="L177" s="12">
        <f>SUM(L178+L230+L295)</f>
        <v>29987.79</v>
      </c>
    </row>
    <row r="178" spans="1:12" ht="34.5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30000</v>
      </c>
      <c r="J178" s="84">
        <f>SUM(J179+J201+J208+J220+J224)</f>
        <v>30000</v>
      </c>
      <c r="K178" s="84">
        <f>SUM(K179+K201+K208+K220+K224)</f>
        <v>29987.79</v>
      </c>
      <c r="L178" s="84">
        <f>SUM(L179+L201+L208+L220+L224)</f>
        <v>29987.79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30000</v>
      </c>
      <c r="J179" s="102">
        <f>SUM(J180+J183+J188+J193+J198)</f>
        <v>30000</v>
      </c>
      <c r="K179" s="68">
        <f>SUM(K180+K183+K188+K193+K198)</f>
        <v>29987.79</v>
      </c>
      <c r="L179" s="12">
        <f>SUM(L180+L183+L188+L193+L198)</f>
        <v>29987.79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30000</v>
      </c>
      <c r="J183" s="103">
        <f>J184</f>
        <v>30000</v>
      </c>
      <c r="K183" s="85">
        <f>K184</f>
        <v>29987.79</v>
      </c>
      <c r="L183" s="84">
        <f>L184</f>
        <v>29987.79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30000</v>
      </c>
      <c r="J184" s="102">
        <f>SUM(J185:J187)</f>
        <v>30000</v>
      </c>
      <c r="K184" s="68">
        <f>SUM(K185:K187)</f>
        <v>29987.79</v>
      </c>
      <c r="L184" s="12">
        <f>SUM(L185:L187)</f>
        <v>29987.79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30000</v>
      </c>
      <c r="J186" s="5">
        <v>30000</v>
      </c>
      <c r="K186" s="5">
        <v>29987.79</v>
      </c>
      <c r="L186" s="5">
        <v>29987.79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0</v>
      </c>
      <c r="J188" s="102">
        <f>J189</f>
        <v>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0</v>
      </c>
      <c r="J189" s="12">
        <f>SUM(J190:J192)</f>
        <v>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hidden="1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49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32300</v>
      </c>
      <c r="J360" s="111">
        <f>SUM(J30+J177)</f>
        <v>32300</v>
      </c>
      <c r="K360" s="111">
        <f>SUM(K30+K177)</f>
        <v>32286.74</v>
      </c>
      <c r="L360" s="111">
        <f>SUM(L30+L177)</f>
        <v>32286.74</v>
      </c>
    </row>
    <row r="361" spans="1:12" ht="18.75" customHeight="1">
      <c r="A361" s="136"/>
      <c r="B361" s="136"/>
      <c r="C361" s="136"/>
      <c r="D361" s="136"/>
      <c r="E361" s="136"/>
      <c r="F361" s="153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 s="150"/>
      <c r="F363" s="150"/>
      <c r="G363" s="150"/>
      <c r="H363" s="150"/>
      <c r="I363" s="158" t="s">
        <v>238</v>
      </c>
      <c r="K363" s="162" t="s">
        <v>239</v>
      </c>
      <c r="L363" s="162"/>
    </row>
    <row r="364" spans="1:12" ht="15.75" customHeight="1">
      <c r="A364" s="136"/>
      <c r="B364" s="136"/>
      <c r="C364" s="136"/>
      <c r="D364" s="136"/>
      <c r="E364" s="136"/>
      <c r="F364" s="153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63" t="s">
        <v>242</v>
      </c>
      <c r="E366" s="164"/>
      <c r="F366" s="164"/>
      <c r="G366" s="164"/>
      <c r="H366" s="134"/>
      <c r="I366" s="135" t="s">
        <v>238</v>
      </c>
      <c r="K366" s="162" t="s">
        <v>239</v>
      </c>
      <c r="L366" s="162"/>
    </row>
  </sheetData>
  <sheetProtection formatCells="0" formatColumns="0" formatRows="0" insertColumns="0" insertRows="0" insertHyperlinks="0" deleteColumns="0" deleteRows="0" sort="0" autoFilter="0" pivotTables="0"/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L27:L28"/>
    <mergeCell ref="A29:F29"/>
    <mergeCell ref="K363:L363"/>
    <mergeCell ref="D366:G366"/>
    <mergeCell ref="K366:L366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47244094488188981" right="0.23622047244094491" top="0.47244094488188981" bottom="0.27559055118110237" header="0.23622047244094491" footer="0.19685039370078741"/>
  <pageSetup paperSize="9" orientation="portrait" r:id="rId1"/>
  <headerFooter alignWithMargins="0"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71A97C-9836-4BEB-8FCC-53B0A4317516}">
  <dimension ref="A1:AJ366"/>
  <sheetViews>
    <sheetView topLeftCell="A13" workbookViewId="0">
      <selection activeCell="R28" sqref="R28"/>
    </sheetView>
  </sheetViews>
  <sheetFormatPr defaultRowHeight="12.75"/>
  <cols>
    <col min="1" max="4" width="2" style="149" customWidth="1"/>
    <col min="5" max="5" width="2.140625" style="149" customWidth="1"/>
    <col min="6" max="6" width="3.5703125" style="157" customWidth="1"/>
    <col min="7" max="7" width="34.28515625" style="149" customWidth="1"/>
    <col min="8" max="8" width="3.85546875" style="149" customWidth="1"/>
    <col min="9" max="9" width="10.7109375" style="149" customWidth="1"/>
    <col min="10" max="10" width="11.42578125" style="149" customWidth="1"/>
    <col min="11" max="12" width="10.7109375" style="149" customWidth="1"/>
    <col min="13" max="13" width="0.140625" style="149" hidden="1" customWidth="1"/>
    <col min="14" max="14" width="6.140625" style="149" hidden="1" customWidth="1"/>
    <col min="15" max="15" width="8.85546875" style="149" hidden="1" customWidth="1"/>
    <col min="16" max="16" width="9.140625" style="149" hidden="1" customWidth="1"/>
    <col min="17" max="17" width="11.28515625" style="149" customWidth="1"/>
    <col min="18" max="18" width="34.42578125" style="149" customWidth="1"/>
    <col min="19" max="19" width="9.140625" style="149"/>
    <col min="20" max="16384" width="9.140625" style="150"/>
  </cols>
  <sheetData>
    <row r="1" spans="1:36" ht="15" customHeight="1">
      <c r="G1" s="42"/>
      <c r="H1" s="43"/>
      <c r="I1" s="44"/>
      <c r="J1" s="154" t="s">
        <v>0</v>
      </c>
      <c r="K1" s="154"/>
      <c r="L1" s="154"/>
      <c r="M1" s="16"/>
      <c r="N1" s="154"/>
      <c r="O1" s="154"/>
      <c r="P1" s="154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49"/>
      <c r="AH1" s="149"/>
      <c r="AI1" s="149"/>
      <c r="AJ1" s="149"/>
    </row>
    <row r="2" spans="1:36" ht="14.25" customHeight="1">
      <c r="H2" s="43"/>
      <c r="I2" s="150"/>
      <c r="J2" s="154" t="s">
        <v>1</v>
      </c>
      <c r="K2" s="154"/>
      <c r="L2" s="154"/>
      <c r="M2" s="16"/>
      <c r="N2" s="154"/>
      <c r="O2" s="154"/>
      <c r="P2" s="154"/>
      <c r="T2" s="149"/>
      <c r="U2" s="149"/>
      <c r="V2" s="149"/>
      <c r="W2" s="149"/>
      <c r="X2" s="149"/>
      <c r="Y2" s="149"/>
      <c r="Z2" s="149"/>
      <c r="AA2" s="149"/>
      <c r="AB2" s="149"/>
      <c r="AC2" s="149"/>
      <c r="AD2" s="149"/>
      <c r="AE2" s="149"/>
      <c r="AF2" s="149"/>
      <c r="AG2" s="149"/>
      <c r="AH2" s="149"/>
      <c r="AI2" s="149"/>
      <c r="AJ2" s="149"/>
    </row>
    <row r="3" spans="1:36" ht="13.5" customHeight="1">
      <c r="H3" s="45"/>
      <c r="I3" s="43"/>
      <c r="J3" s="154" t="s">
        <v>2</v>
      </c>
      <c r="K3" s="154"/>
      <c r="L3" s="154"/>
      <c r="M3" s="16"/>
      <c r="N3" s="154"/>
      <c r="O3" s="154"/>
      <c r="P3" s="154"/>
      <c r="T3" s="149"/>
      <c r="U3" s="149"/>
      <c r="V3" s="149"/>
      <c r="W3" s="149"/>
      <c r="X3" s="149"/>
      <c r="Y3" s="149"/>
      <c r="Z3" s="149"/>
      <c r="AA3" s="149"/>
      <c r="AB3" s="149"/>
      <c r="AC3" s="149"/>
      <c r="AD3" s="149"/>
      <c r="AE3" s="149"/>
      <c r="AF3" s="149"/>
      <c r="AG3" s="149"/>
      <c r="AH3" s="149"/>
      <c r="AI3" s="149"/>
      <c r="AJ3" s="149"/>
    </row>
    <row r="4" spans="1:36" ht="14.25" customHeight="1">
      <c r="G4" s="18" t="s">
        <v>3</v>
      </c>
      <c r="H4" s="43"/>
      <c r="I4" s="150"/>
      <c r="J4" s="154" t="s">
        <v>4</v>
      </c>
      <c r="K4" s="154"/>
      <c r="L4" s="154"/>
      <c r="M4" s="16"/>
      <c r="N4" s="19"/>
      <c r="O4" s="19"/>
      <c r="P4" s="154"/>
      <c r="T4" s="149"/>
      <c r="U4" s="149"/>
      <c r="V4" s="149"/>
      <c r="W4" s="149"/>
      <c r="X4" s="149"/>
      <c r="Y4" s="149"/>
      <c r="Z4" s="149"/>
      <c r="AA4" s="149"/>
      <c r="AB4" s="149"/>
      <c r="AC4" s="149"/>
      <c r="AD4" s="149"/>
      <c r="AE4" s="149"/>
      <c r="AF4" s="149"/>
      <c r="AG4" s="149"/>
      <c r="AH4" s="149"/>
      <c r="AI4" s="149"/>
      <c r="AJ4" s="149"/>
    </row>
    <row r="5" spans="1:36" ht="12" customHeight="1">
      <c r="H5" s="46"/>
      <c r="I5" s="150"/>
      <c r="J5" s="154" t="s">
        <v>5</v>
      </c>
      <c r="K5" s="154"/>
      <c r="L5" s="154"/>
      <c r="M5" s="16"/>
      <c r="N5" s="154"/>
      <c r="O5" s="154"/>
      <c r="P5" s="154"/>
      <c r="T5" s="149"/>
      <c r="U5" s="149"/>
      <c r="V5" s="149"/>
      <c r="W5" s="149"/>
      <c r="X5" s="149"/>
      <c r="Y5" s="149"/>
      <c r="Z5" s="149"/>
      <c r="AA5" s="149"/>
      <c r="AB5" s="149"/>
      <c r="AC5" s="149"/>
      <c r="AD5" s="149"/>
      <c r="AE5" s="149"/>
      <c r="AF5" s="149"/>
      <c r="AG5" s="149"/>
      <c r="AH5" s="149"/>
      <c r="AI5" s="149"/>
      <c r="AJ5" s="149"/>
    </row>
    <row r="6" spans="1:36" ht="16.5" customHeight="1">
      <c r="G6" s="177" t="s">
        <v>6</v>
      </c>
      <c r="H6" s="178"/>
      <c r="I6" s="178"/>
      <c r="J6" s="178"/>
      <c r="K6" s="178"/>
      <c r="L6" s="47"/>
      <c r="M6" s="16"/>
      <c r="T6" s="149"/>
      <c r="U6" s="149"/>
      <c r="V6" s="149"/>
      <c r="W6" s="149"/>
      <c r="X6" s="149"/>
      <c r="Y6" s="149"/>
      <c r="Z6" s="149"/>
      <c r="AA6" s="149"/>
      <c r="AB6" s="149"/>
      <c r="AC6" s="149"/>
      <c r="AD6" s="149"/>
      <c r="AE6" s="149"/>
      <c r="AF6" s="149"/>
      <c r="AG6" s="149"/>
      <c r="AH6" s="149"/>
      <c r="AI6" s="149"/>
      <c r="AJ6" s="149"/>
    </row>
    <row r="7" spans="1:36" ht="18.75" customHeight="1">
      <c r="A7" s="179" t="s">
        <v>7</v>
      </c>
      <c r="B7" s="180"/>
      <c r="C7" s="180"/>
      <c r="D7" s="180"/>
      <c r="E7" s="180"/>
      <c r="F7" s="180"/>
      <c r="G7" s="180"/>
      <c r="H7" s="180"/>
      <c r="I7" s="180"/>
      <c r="J7" s="180"/>
      <c r="K7" s="180"/>
      <c r="L7" s="180"/>
      <c r="M7" s="16"/>
      <c r="T7" s="149"/>
      <c r="U7" s="149"/>
      <c r="V7" s="149"/>
      <c r="W7" s="149"/>
      <c r="X7" s="149"/>
      <c r="Y7" s="149"/>
      <c r="Z7" s="149"/>
      <c r="AA7" s="149"/>
      <c r="AB7" s="149"/>
      <c r="AC7" s="149"/>
      <c r="AD7" s="149"/>
      <c r="AE7" s="149"/>
      <c r="AF7" s="149"/>
      <c r="AG7" s="149"/>
      <c r="AH7" s="149"/>
      <c r="AI7" s="149"/>
      <c r="AJ7" s="149"/>
    </row>
    <row r="8" spans="1:36" ht="14.25" customHeight="1">
      <c r="A8" s="155"/>
      <c r="B8" s="156"/>
      <c r="C8" s="156"/>
      <c r="D8" s="156"/>
      <c r="E8" s="156"/>
      <c r="F8" s="156"/>
      <c r="G8" s="181" t="s">
        <v>8</v>
      </c>
      <c r="H8" s="181"/>
      <c r="I8" s="181"/>
      <c r="J8" s="181"/>
      <c r="K8" s="181"/>
      <c r="L8" s="156"/>
      <c r="M8" s="16"/>
      <c r="T8" s="149"/>
      <c r="U8" s="149"/>
      <c r="V8" s="149"/>
      <c r="W8" s="149"/>
      <c r="X8" s="149"/>
      <c r="Y8" s="149"/>
      <c r="Z8" s="149"/>
      <c r="AA8" s="149"/>
      <c r="AB8" s="149"/>
      <c r="AC8" s="149"/>
      <c r="AD8" s="149"/>
      <c r="AE8" s="149"/>
      <c r="AF8" s="149"/>
      <c r="AG8" s="149"/>
      <c r="AH8" s="149"/>
      <c r="AI8" s="149"/>
      <c r="AJ8" s="149"/>
    </row>
    <row r="9" spans="1:36" ht="16.5" customHeight="1">
      <c r="A9" s="182" t="s">
        <v>9</v>
      </c>
      <c r="B9" s="182"/>
      <c r="C9" s="182"/>
      <c r="D9" s="182"/>
      <c r="E9" s="182"/>
      <c r="F9" s="182"/>
      <c r="G9" s="182"/>
      <c r="H9" s="182"/>
      <c r="I9" s="182"/>
      <c r="J9" s="182"/>
      <c r="K9" s="182"/>
      <c r="L9" s="182"/>
      <c r="M9" s="16"/>
      <c r="P9" s="149" t="s">
        <v>10</v>
      </c>
      <c r="T9" s="149"/>
      <c r="U9" s="149"/>
      <c r="V9" s="149"/>
      <c r="W9" s="149"/>
      <c r="X9" s="149"/>
      <c r="Y9" s="149"/>
      <c r="Z9" s="149"/>
      <c r="AA9" s="149"/>
      <c r="AB9" s="149"/>
      <c r="AC9" s="149"/>
      <c r="AD9" s="149"/>
      <c r="AE9" s="149"/>
      <c r="AF9" s="149"/>
      <c r="AG9" s="149"/>
      <c r="AH9" s="149"/>
      <c r="AI9" s="149"/>
      <c r="AJ9" s="149"/>
    </row>
    <row r="10" spans="1:36" ht="15.75" customHeight="1">
      <c r="G10" s="183" t="s">
        <v>11</v>
      </c>
      <c r="H10" s="183"/>
      <c r="I10" s="183"/>
      <c r="J10" s="183"/>
      <c r="K10" s="183"/>
      <c r="M10" s="16"/>
      <c r="T10" s="149"/>
      <c r="U10" s="149"/>
      <c r="V10" s="149"/>
      <c r="W10" s="149"/>
      <c r="X10" s="149"/>
      <c r="Y10" s="149"/>
      <c r="Z10" s="149"/>
      <c r="AA10" s="149"/>
      <c r="AB10" s="149"/>
      <c r="AC10" s="149"/>
      <c r="AD10" s="149"/>
      <c r="AE10" s="149"/>
      <c r="AF10" s="149"/>
      <c r="AG10" s="149"/>
      <c r="AH10" s="149"/>
      <c r="AI10" s="149"/>
      <c r="AJ10" s="149"/>
    </row>
    <row r="11" spans="1:36" ht="12" customHeight="1">
      <c r="G11" s="190" t="s">
        <v>12</v>
      </c>
      <c r="H11" s="190"/>
      <c r="I11" s="190"/>
      <c r="J11" s="190"/>
      <c r="K11" s="190"/>
      <c r="T11" s="149"/>
      <c r="U11" s="149"/>
      <c r="V11" s="149"/>
      <c r="W11" s="149"/>
      <c r="X11" s="149"/>
      <c r="Y11" s="149"/>
      <c r="Z11" s="149"/>
      <c r="AA11" s="149"/>
      <c r="AB11" s="149"/>
      <c r="AC11" s="149"/>
      <c r="AD11" s="149"/>
      <c r="AE11" s="149"/>
      <c r="AF11" s="149"/>
      <c r="AG11" s="149"/>
      <c r="AH11" s="149"/>
      <c r="AI11" s="149"/>
      <c r="AJ11" s="149"/>
    </row>
    <row r="12" spans="1:36" ht="9" customHeight="1">
      <c r="T12" s="149"/>
      <c r="U12" s="149"/>
      <c r="V12" s="149"/>
      <c r="W12" s="149"/>
      <c r="X12" s="149"/>
      <c r="Y12" s="149"/>
      <c r="Z12" s="149"/>
      <c r="AA12" s="149"/>
      <c r="AB12" s="149"/>
      <c r="AC12" s="149"/>
      <c r="AD12" s="149"/>
      <c r="AE12" s="149"/>
      <c r="AF12" s="149"/>
      <c r="AG12" s="149"/>
      <c r="AH12" s="149"/>
      <c r="AI12" s="149"/>
      <c r="AJ12" s="149"/>
    </row>
    <row r="13" spans="1:36" ht="12" customHeight="1">
      <c r="B13" s="182" t="s">
        <v>13</v>
      </c>
      <c r="C13" s="182"/>
      <c r="D13" s="182"/>
      <c r="E13" s="182"/>
      <c r="F13" s="182"/>
      <c r="G13" s="182"/>
      <c r="H13" s="182"/>
      <c r="I13" s="182"/>
      <c r="J13" s="182"/>
      <c r="K13" s="182"/>
      <c r="L13" s="182"/>
      <c r="T13" s="149"/>
      <c r="U13" s="149"/>
      <c r="V13" s="149"/>
      <c r="W13" s="149"/>
      <c r="X13" s="149"/>
      <c r="Y13" s="149"/>
      <c r="Z13" s="149"/>
      <c r="AA13" s="149"/>
      <c r="AB13" s="149"/>
      <c r="AC13" s="149"/>
      <c r="AD13" s="149"/>
      <c r="AE13" s="149"/>
      <c r="AF13" s="149"/>
      <c r="AG13" s="149"/>
      <c r="AH13" s="149"/>
      <c r="AI13" s="149"/>
      <c r="AJ13" s="149"/>
    </row>
    <row r="14" spans="1:36" ht="12" customHeight="1">
      <c r="T14" s="149"/>
      <c r="U14" s="149"/>
      <c r="V14" s="149"/>
      <c r="W14" s="149"/>
      <c r="X14" s="149"/>
      <c r="Y14" s="149"/>
      <c r="Z14" s="149"/>
      <c r="AA14" s="149"/>
      <c r="AB14" s="149"/>
      <c r="AC14" s="149"/>
      <c r="AD14" s="149"/>
      <c r="AE14" s="149"/>
      <c r="AF14" s="149"/>
      <c r="AG14" s="149"/>
      <c r="AH14" s="149"/>
      <c r="AI14" s="149"/>
      <c r="AJ14" s="149"/>
    </row>
    <row r="15" spans="1:36" ht="12.75" customHeight="1">
      <c r="G15" s="191" t="s">
        <v>243</v>
      </c>
      <c r="H15" s="191"/>
      <c r="I15" s="191"/>
      <c r="J15" s="191"/>
      <c r="K15" s="191"/>
    </row>
    <row r="16" spans="1:36" ht="11.25" customHeight="1">
      <c r="G16" s="192" t="s">
        <v>14</v>
      </c>
      <c r="H16" s="192"/>
      <c r="I16" s="192"/>
      <c r="J16" s="192"/>
      <c r="K16" s="192"/>
    </row>
    <row r="17" spans="1:18">
      <c r="B17" s="150"/>
      <c r="C17" s="150"/>
      <c r="D17" s="150"/>
      <c r="E17" s="193" t="s">
        <v>15</v>
      </c>
      <c r="F17" s="193"/>
      <c r="G17" s="193"/>
      <c r="H17" s="193"/>
      <c r="I17" s="193"/>
      <c r="J17" s="193"/>
      <c r="K17" s="193"/>
      <c r="L17" s="150"/>
    </row>
    <row r="18" spans="1:18" ht="12" customHeight="1">
      <c r="A18" s="186" t="s">
        <v>16</v>
      </c>
      <c r="B18" s="186"/>
      <c r="C18" s="186"/>
      <c r="D18" s="186"/>
      <c r="E18" s="186"/>
      <c r="F18" s="186"/>
      <c r="G18" s="186"/>
      <c r="H18" s="186"/>
      <c r="I18" s="186"/>
      <c r="J18" s="186"/>
      <c r="K18" s="186"/>
      <c r="L18" s="186"/>
      <c r="M18" s="20"/>
    </row>
    <row r="19" spans="1:18" ht="12" customHeight="1">
      <c r="F19" s="149"/>
      <c r="J19" s="21"/>
      <c r="K19" s="47"/>
      <c r="L19" s="49" t="s">
        <v>17</v>
      </c>
      <c r="M19" s="20"/>
    </row>
    <row r="20" spans="1:18" ht="11.25" customHeight="1">
      <c r="F20" s="149"/>
      <c r="J20" s="22" t="s">
        <v>18</v>
      </c>
      <c r="K20" s="45"/>
      <c r="L20" s="147"/>
      <c r="M20" s="20"/>
    </row>
    <row r="21" spans="1:18" ht="12" customHeight="1">
      <c r="E21" s="154"/>
      <c r="F21" s="152"/>
      <c r="I21" s="51"/>
      <c r="J21" s="51"/>
      <c r="K21" s="23" t="s">
        <v>19</v>
      </c>
      <c r="L21" s="147"/>
      <c r="M21" s="20"/>
    </row>
    <row r="22" spans="1:18" ht="12.75" customHeight="1">
      <c r="C22" s="187" t="s">
        <v>252</v>
      </c>
      <c r="D22" s="188"/>
      <c r="E22" s="188"/>
      <c r="F22" s="188"/>
      <c r="G22" s="188"/>
      <c r="H22" s="188"/>
      <c r="I22" s="188"/>
      <c r="K22" s="23" t="s">
        <v>21</v>
      </c>
      <c r="L22" s="25" t="s">
        <v>22</v>
      </c>
      <c r="M22" s="20"/>
    </row>
    <row r="23" spans="1:18" ht="12" customHeight="1">
      <c r="F23" s="149"/>
      <c r="G23" s="152" t="s">
        <v>23</v>
      </c>
      <c r="H23" s="52"/>
      <c r="J23" s="151" t="s">
        <v>24</v>
      </c>
      <c r="K23" s="26" t="s">
        <v>25</v>
      </c>
      <c r="L23" s="24"/>
      <c r="M23" s="20"/>
    </row>
    <row r="24" spans="1:18" ht="12.75" customHeight="1">
      <c r="F24" s="149"/>
      <c r="G24" s="54" t="s">
        <v>26</v>
      </c>
      <c r="H24" s="55" t="s">
        <v>27</v>
      </c>
      <c r="I24" s="56"/>
      <c r="J24" s="57"/>
      <c r="K24" s="147"/>
      <c r="L24" s="24"/>
      <c r="M24" s="20"/>
    </row>
    <row r="25" spans="1:18" ht="13.5" customHeight="1">
      <c r="F25" s="149"/>
      <c r="G25" s="189" t="s">
        <v>28</v>
      </c>
      <c r="H25" s="189"/>
      <c r="I25" s="58" t="s">
        <v>253</v>
      </c>
      <c r="J25" s="27" t="s">
        <v>247</v>
      </c>
      <c r="K25" s="24" t="s">
        <v>25</v>
      </c>
      <c r="L25" s="24" t="s">
        <v>254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32</v>
      </c>
      <c r="I26" s="61"/>
      <c r="J26" s="61"/>
      <c r="K26" s="62"/>
      <c r="L26" s="28" t="s">
        <v>33</v>
      </c>
      <c r="M26" s="29"/>
    </row>
    <row r="27" spans="1:18" ht="24" customHeight="1">
      <c r="A27" s="165" t="s">
        <v>34</v>
      </c>
      <c r="B27" s="166"/>
      <c r="C27" s="166"/>
      <c r="D27" s="166"/>
      <c r="E27" s="166"/>
      <c r="F27" s="166"/>
      <c r="G27" s="169" t="s">
        <v>35</v>
      </c>
      <c r="H27" s="171" t="s">
        <v>36</v>
      </c>
      <c r="I27" s="173" t="s">
        <v>37</v>
      </c>
      <c r="J27" s="174"/>
      <c r="K27" s="175" t="s">
        <v>38</v>
      </c>
      <c r="L27" s="184" t="s">
        <v>39</v>
      </c>
      <c r="M27" s="29"/>
    </row>
    <row r="28" spans="1:18" ht="65.25" customHeight="1">
      <c r="A28" s="167"/>
      <c r="B28" s="168"/>
      <c r="C28" s="168"/>
      <c r="D28" s="168"/>
      <c r="E28" s="168"/>
      <c r="F28" s="168"/>
      <c r="G28" s="170"/>
      <c r="H28" s="172"/>
      <c r="I28" s="30" t="s">
        <v>40</v>
      </c>
      <c r="J28" s="31" t="s">
        <v>41</v>
      </c>
      <c r="K28" s="176"/>
      <c r="L28" s="185"/>
    </row>
    <row r="29" spans="1:18" ht="11.25" customHeight="1">
      <c r="A29" s="159" t="s">
        <v>42</v>
      </c>
      <c r="B29" s="160"/>
      <c r="C29" s="160"/>
      <c r="D29" s="160"/>
      <c r="E29" s="160"/>
      <c r="F29" s="161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11000</v>
      </c>
      <c r="J30" s="12">
        <f>SUM(J31+J42+J62+J83+J90+J110+J132+J151+J161)</f>
        <v>11000</v>
      </c>
      <c r="K30" s="68">
        <f>SUM(K31+K42+K62+K83+K90+K110+K132+K151+K161)</f>
        <v>10333.06</v>
      </c>
      <c r="L30" s="12">
        <f>SUM(L31+L42+L62+L83+L90+L110+L132+L151+L161)</f>
        <v>10333.06</v>
      </c>
    </row>
    <row r="31" spans="1:18" ht="16.5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9400</v>
      </c>
      <c r="J31" s="12">
        <f>SUM(J32+J38)</f>
        <v>9400</v>
      </c>
      <c r="K31" s="75">
        <f>SUM(K32+K38)</f>
        <v>8960.9</v>
      </c>
      <c r="L31" s="76">
        <f>SUM(L32+L38)</f>
        <v>8960.9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7200</v>
      </c>
      <c r="J32" s="12">
        <f>SUM(J33)</f>
        <v>7200</v>
      </c>
      <c r="K32" s="68">
        <f>SUM(K33)</f>
        <v>6879.26</v>
      </c>
      <c r="L32" s="12">
        <f>SUM(L33)</f>
        <v>6879.26</v>
      </c>
      <c r="Q32" s="37"/>
      <c r="R32" s="150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7200</v>
      </c>
      <c r="J33" s="12">
        <f t="shared" ref="J33:L34" si="0">SUM(J34)</f>
        <v>7200</v>
      </c>
      <c r="K33" s="12">
        <f t="shared" si="0"/>
        <v>6879.26</v>
      </c>
      <c r="L33" s="12">
        <f t="shared" si="0"/>
        <v>6879.26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7200</v>
      </c>
      <c r="J34" s="68">
        <f t="shared" si="0"/>
        <v>7200</v>
      </c>
      <c r="K34" s="68">
        <f t="shared" si="0"/>
        <v>6879.26</v>
      </c>
      <c r="L34" s="68">
        <f t="shared" si="0"/>
        <v>6879.26</v>
      </c>
      <c r="Q34" s="37"/>
      <c r="R34" s="37"/>
    </row>
    <row r="35" spans="1:19" ht="14.25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7200</v>
      </c>
      <c r="J35" s="4">
        <v>7200</v>
      </c>
      <c r="K35" s="4">
        <v>6879.26</v>
      </c>
      <c r="L35" s="4">
        <v>6879.26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2200</v>
      </c>
      <c r="J38" s="12">
        <f t="shared" si="1"/>
        <v>2200</v>
      </c>
      <c r="K38" s="68">
        <f t="shared" si="1"/>
        <v>2081.64</v>
      </c>
      <c r="L38" s="12">
        <f t="shared" si="1"/>
        <v>2081.64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2200</v>
      </c>
      <c r="J39" s="12">
        <f t="shared" si="1"/>
        <v>2200</v>
      </c>
      <c r="K39" s="12">
        <f t="shared" si="1"/>
        <v>2081.64</v>
      </c>
      <c r="L39" s="12">
        <f t="shared" si="1"/>
        <v>2081.64</v>
      </c>
      <c r="Q39" s="37"/>
      <c r="R39" s="150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2200</v>
      </c>
      <c r="J40" s="12">
        <f t="shared" si="1"/>
        <v>2200</v>
      </c>
      <c r="K40" s="12">
        <f t="shared" si="1"/>
        <v>2081.64</v>
      </c>
      <c r="L40" s="12">
        <f t="shared" si="1"/>
        <v>2081.64</v>
      </c>
      <c r="Q40" s="37"/>
      <c r="R40" s="37"/>
    </row>
    <row r="41" spans="1:19" ht="14.25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2200</v>
      </c>
      <c r="J41" s="4">
        <v>2200</v>
      </c>
      <c r="K41" s="4">
        <v>2081.64</v>
      </c>
      <c r="L41" s="4">
        <v>2081.64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1500</v>
      </c>
      <c r="J42" s="85">
        <f t="shared" si="2"/>
        <v>1500</v>
      </c>
      <c r="K42" s="84">
        <f t="shared" si="2"/>
        <v>1275.3899999999999</v>
      </c>
      <c r="L42" s="84">
        <f t="shared" si="2"/>
        <v>1275.3899999999999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1500</v>
      </c>
      <c r="J43" s="68">
        <f t="shared" si="2"/>
        <v>1500</v>
      </c>
      <c r="K43" s="12">
        <f t="shared" si="2"/>
        <v>1275.3899999999999</v>
      </c>
      <c r="L43" s="68">
        <f t="shared" si="2"/>
        <v>1275.3899999999999</v>
      </c>
      <c r="Q43" s="37"/>
      <c r="R43" s="150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1500</v>
      </c>
      <c r="J44" s="68">
        <f t="shared" si="2"/>
        <v>1500</v>
      </c>
      <c r="K44" s="76">
        <f t="shared" si="2"/>
        <v>1275.3899999999999</v>
      </c>
      <c r="L44" s="76">
        <f t="shared" si="2"/>
        <v>1275.3899999999999</v>
      </c>
      <c r="Q44" s="37"/>
      <c r="R44" s="37"/>
      <c r="S44" s="150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1500</v>
      </c>
      <c r="J45" s="90">
        <f>SUM(J46:J61)</f>
        <v>1500</v>
      </c>
      <c r="K45" s="91">
        <f>SUM(K46:K61)</f>
        <v>1275.3899999999999</v>
      </c>
      <c r="L45" s="91">
        <f>SUM(L46:L61)</f>
        <v>1275.3899999999999</v>
      </c>
      <c r="Q45" s="37"/>
      <c r="R45" s="37"/>
      <c r="S45" s="150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 s="150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 s="150"/>
    </row>
    <row r="48" spans="1:19" ht="14.25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100</v>
      </c>
      <c r="J48" s="4">
        <v>100</v>
      </c>
      <c r="K48" s="4">
        <v>100</v>
      </c>
      <c r="L48" s="4">
        <v>100</v>
      </c>
      <c r="Q48" s="37"/>
      <c r="R48" s="37"/>
      <c r="S48" s="150"/>
    </row>
    <row r="49" spans="1:19" ht="27" hidden="1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0</v>
      </c>
      <c r="J49" s="4">
        <v>0</v>
      </c>
      <c r="K49" s="4">
        <v>0</v>
      </c>
      <c r="L49" s="4">
        <v>0</v>
      </c>
      <c r="Q49" s="37"/>
      <c r="R49" s="37"/>
      <c r="S49" s="150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 s="150"/>
    </row>
    <row r="51" spans="1:19" ht="12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100</v>
      </c>
      <c r="J51" s="4">
        <v>100</v>
      </c>
      <c r="K51" s="4">
        <v>30</v>
      </c>
      <c r="L51" s="4">
        <v>30</v>
      </c>
      <c r="Q51" s="37"/>
      <c r="R51" s="37"/>
      <c r="S51" s="150"/>
    </row>
    <row r="52" spans="1:19" ht="15.75" hidden="1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0</v>
      </c>
      <c r="J52" s="4">
        <v>0</v>
      </c>
      <c r="K52" s="4">
        <v>0</v>
      </c>
      <c r="L52" s="4">
        <v>0</v>
      </c>
      <c r="Q52" s="37"/>
      <c r="R52" s="37"/>
      <c r="S52" s="150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 s="150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 s="150"/>
    </row>
    <row r="55" spans="1:19" ht="15.75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300</v>
      </c>
      <c r="J55" s="4">
        <v>300</v>
      </c>
      <c r="K55" s="4">
        <v>145.4</v>
      </c>
      <c r="L55" s="4">
        <v>145.4</v>
      </c>
      <c r="Q55" s="37"/>
      <c r="R55" s="37"/>
      <c r="S55" s="150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 s="150"/>
    </row>
    <row r="57" spans="1:19" ht="14.25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100</v>
      </c>
      <c r="J57" s="4">
        <v>100</v>
      </c>
      <c r="K57" s="4">
        <v>100</v>
      </c>
      <c r="L57" s="4">
        <v>100</v>
      </c>
      <c r="Q57" s="37"/>
      <c r="R57" s="37"/>
      <c r="S57" s="150"/>
    </row>
    <row r="58" spans="1:19" ht="27.75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700</v>
      </c>
      <c r="J58" s="4">
        <v>700</v>
      </c>
      <c r="K58" s="4">
        <v>699.99</v>
      </c>
      <c r="L58" s="4">
        <v>699.99</v>
      </c>
      <c r="Q58" s="37"/>
      <c r="R58" s="37"/>
      <c r="S58" s="150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 s="150"/>
    </row>
    <row r="60" spans="1:19" ht="12" hidden="1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0</v>
      </c>
      <c r="J60" s="4">
        <v>0</v>
      </c>
      <c r="K60" s="4">
        <v>0</v>
      </c>
      <c r="L60" s="4">
        <v>0</v>
      </c>
      <c r="Q60" s="37"/>
      <c r="R60" s="37"/>
      <c r="S60" s="150"/>
    </row>
    <row r="61" spans="1:19" ht="15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200</v>
      </c>
      <c r="J61" s="4">
        <v>200</v>
      </c>
      <c r="K61" s="4">
        <v>200</v>
      </c>
      <c r="L61" s="4">
        <v>200</v>
      </c>
      <c r="Q61" s="37"/>
      <c r="R61" s="37"/>
      <c r="S61" s="150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 s="150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 s="150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 s="150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 s="150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 s="150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 s="150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 s="150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 s="15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 s="150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 s="150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 s="150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 s="150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 s="150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 s="150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 s="150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 s="150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100</v>
      </c>
      <c r="J132" s="102">
        <f>SUM(J133+J138+J146)</f>
        <v>100</v>
      </c>
      <c r="K132" s="68">
        <f>SUM(K133+K138+K146)</f>
        <v>96.77</v>
      </c>
      <c r="L132" s="12">
        <f>SUM(L133+L138+L146)</f>
        <v>96.77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100</v>
      </c>
      <c r="J146" s="102">
        <f t="shared" si="15"/>
        <v>100</v>
      </c>
      <c r="K146" s="68">
        <f t="shared" si="15"/>
        <v>96.77</v>
      </c>
      <c r="L146" s="12">
        <f t="shared" si="15"/>
        <v>96.77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100</v>
      </c>
      <c r="J147" s="115">
        <f t="shared" si="15"/>
        <v>100</v>
      </c>
      <c r="K147" s="91">
        <f t="shared" si="15"/>
        <v>96.77</v>
      </c>
      <c r="L147" s="90">
        <f t="shared" si="15"/>
        <v>96.77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100</v>
      </c>
      <c r="J148" s="102">
        <f>SUM(J149:J150)</f>
        <v>100</v>
      </c>
      <c r="K148" s="68">
        <f>SUM(K149:K150)</f>
        <v>96.77</v>
      </c>
      <c r="L148" s="12">
        <f>SUM(L149:L150)</f>
        <v>96.77</v>
      </c>
    </row>
    <row r="149" spans="1:12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100</v>
      </c>
      <c r="J149" s="8">
        <v>100</v>
      </c>
      <c r="K149" s="8">
        <v>96.77</v>
      </c>
      <c r="L149" s="8">
        <v>96.77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hidden="1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0</v>
      </c>
      <c r="J177" s="102">
        <f>SUM(J178+J230+J295)</f>
        <v>0</v>
      </c>
      <c r="K177" s="68">
        <f>SUM(K178+K230+K295)</f>
        <v>0</v>
      </c>
      <c r="L177" s="12">
        <f>SUM(L178+L230+L295)</f>
        <v>0</v>
      </c>
    </row>
    <row r="178" spans="1:12" ht="34.5" hidden="1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0</v>
      </c>
      <c r="J178" s="84">
        <f>SUM(J179+J201+J208+J220+J224)</f>
        <v>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0</v>
      </c>
      <c r="J179" s="102">
        <f>SUM(J180+J183+J188+J193+J198)</f>
        <v>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0</v>
      </c>
      <c r="J188" s="102">
        <f>J189</f>
        <v>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0</v>
      </c>
      <c r="J189" s="12">
        <f>SUM(J190:J192)</f>
        <v>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hidden="1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49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11000</v>
      </c>
      <c r="J360" s="111">
        <f>SUM(J30+J177)</f>
        <v>11000</v>
      </c>
      <c r="K360" s="111">
        <f>SUM(K30+K177)</f>
        <v>10333.06</v>
      </c>
      <c r="L360" s="111">
        <f>SUM(L30+L177)</f>
        <v>10333.06</v>
      </c>
    </row>
    <row r="361" spans="1:12" ht="18.75" customHeight="1">
      <c r="A361" s="136"/>
      <c r="B361" s="136"/>
      <c r="C361" s="136"/>
      <c r="D361" s="136"/>
      <c r="E361" s="136"/>
      <c r="F361" s="153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 s="150"/>
      <c r="F363" s="150"/>
      <c r="G363" s="150"/>
      <c r="H363" s="150"/>
      <c r="I363" s="158" t="s">
        <v>238</v>
      </c>
      <c r="K363" s="162" t="s">
        <v>239</v>
      </c>
      <c r="L363" s="162"/>
    </row>
    <row r="364" spans="1:12" ht="15.75" customHeight="1">
      <c r="A364" s="136"/>
      <c r="B364" s="136"/>
      <c r="C364" s="136"/>
      <c r="D364" s="136"/>
      <c r="E364" s="136"/>
      <c r="F364" s="153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63" t="s">
        <v>242</v>
      </c>
      <c r="E366" s="164"/>
      <c r="F366" s="164"/>
      <c r="G366" s="164"/>
      <c r="H366" s="134"/>
      <c r="I366" s="135" t="s">
        <v>238</v>
      </c>
      <c r="K366" s="162" t="s">
        <v>239</v>
      </c>
      <c r="L366" s="162"/>
    </row>
  </sheetData>
  <sheetProtection formatCells="0" formatColumns="0" formatRows="0" insertColumns="0" insertRows="0" insertHyperlinks="0" deleteColumns="0" deleteRows="0" sort="0" autoFilter="0" pivotTables="0"/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L27:L28"/>
    <mergeCell ref="A29:F29"/>
    <mergeCell ref="K363:L363"/>
    <mergeCell ref="D366:G366"/>
    <mergeCell ref="K366:L366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47244094488188981" right="0.23622047244094491" top="0.47244094488188981" bottom="0.27559055118110237" header="0.23622047244094491" footer="0.19685039370078741"/>
  <pageSetup paperSize="9" orientation="portrait" r:id="rId1"/>
  <headerFooter alignWithMargins="0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EE5F87-422A-428F-934D-F2E1C4F5F1AE}">
  <dimension ref="A1:AJ366"/>
  <sheetViews>
    <sheetView topLeftCell="A7" workbookViewId="0">
      <selection activeCell="Q25" sqref="Q25"/>
    </sheetView>
  </sheetViews>
  <sheetFormatPr defaultRowHeight="12.75"/>
  <cols>
    <col min="1" max="4" width="2" style="149" customWidth="1"/>
    <col min="5" max="5" width="2.140625" style="149" customWidth="1"/>
    <col min="6" max="6" width="3.5703125" style="157" customWidth="1"/>
    <col min="7" max="7" width="34.28515625" style="149" customWidth="1"/>
    <col min="8" max="8" width="3.85546875" style="149" customWidth="1"/>
    <col min="9" max="9" width="10.7109375" style="149" customWidth="1"/>
    <col min="10" max="10" width="11.42578125" style="149" customWidth="1"/>
    <col min="11" max="12" width="10.7109375" style="149" customWidth="1"/>
    <col min="13" max="13" width="0.140625" style="149" hidden="1" customWidth="1"/>
    <col min="14" max="14" width="6.140625" style="149" hidden="1" customWidth="1"/>
    <col min="15" max="15" width="8.85546875" style="149" hidden="1" customWidth="1"/>
    <col min="16" max="16" width="9.140625" style="149" hidden="1" customWidth="1"/>
    <col min="17" max="17" width="11.28515625" style="149" customWidth="1"/>
    <col min="18" max="18" width="34.42578125" style="149" customWidth="1"/>
    <col min="19" max="19" width="9.140625" style="149"/>
    <col min="20" max="16384" width="9.140625" style="150"/>
  </cols>
  <sheetData>
    <row r="1" spans="1:36" ht="15" customHeight="1">
      <c r="G1" s="42"/>
      <c r="H1" s="43"/>
      <c r="I1" s="44"/>
      <c r="J1" s="154" t="s">
        <v>0</v>
      </c>
      <c r="K1" s="154"/>
      <c r="L1" s="154"/>
      <c r="M1" s="16"/>
      <c r="N1" s="154"/>
      <c r="O1" s="154"/>
      <c r="P1" s="154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49"/>
      <c r="AH1" s="149"/>
      <c r="AI1" s="149"/>
      <c r="AJ1" s="149"/>
    </row>
    <row r="2" spans="1:36" ht="14.25" customHeight="1">
      <c r="H2" s="43"/>
      <c r="I2" s="150"/>
      <c r="J2" s="154" t="s">
        <v>1</v>
      </c>
      <c r="K2" s="154"/>
      <c r="L2" s="154"/>
      <c r="M2" s="16"/>
      <c r="N2" s="154"/>
      <c r="O2" s="154"/>
      <c r="P2" s="154"/>
      <c r="T2" s="149"/>
      <c r="U2" s="149"/>
      <c r="V2" s="149"/>
      <c r="W2" s="149"/>
      <c r="X2" s="149"/>
      <c r="Y2" s="149"/>
      <c r="Z2" s="149"/>
      <c r="AA2" s="149"/>
      <c r="AB2" s="149"/>
      <c r="AC2" s="149"/>
      <c r="AD2" s="149"/>
      <c r="AE2" s="149"/>
      <c r="AF2" s="149"/>
      <c r="AG2" s="149"/>
      <c r="AH2" s="149"/>
      <c r="AI2" s="149"/>
      <c r="AJ2" s="149"/>
    </row>
    <row r="3" spans="1:36" ht="13.5" customHeight="1">
      <c r="H3" s="45"/>
      <c r="I3" s="43"/>
      <c r="J3" s="154" t="s">
        <v>2</v>
      </c>
      <c r="K3" s="154"/>
      <c r="L3" s="154"/>
      <c r="M3" s="16"/>
      <c r="N3" s="154"/>
      <c r="O3" s="154"/>
      <c r="P3" s="154"/>
      <c r="T3" s="149"/>
      <c r="U3" s="149"/>
      <c r="V3" s="149"/>
      <c r="W3" s="149"/>
      <c r="X3" s="149"/>
      <c r="Y3" s="149"/>
      <c r="Z3" s="149"/>
      <c r="AA3" s="149"/>
      <c r="AB3" s="149"/>
      <c r="AC3" s="149"/>
      <c r="AD3" s="149"/>
      <c r="AE3" s="149"/>
      <c r="AF3" s="149"/>
      <c r="AG3" s="149"/>
      <c r="AH3" s="149"/>
      <c r="AI3" s="149"/>
      <c r="AJ3" s="149"/>
    </row>
    <row r="4" spans="1:36" ht="14.25" customHeight="1">
      <c r="G4" s="18" t="s">
        <v>3</v>
      </c>
      <c r="H4" s="43"/>
      <c r="I4" s="150"/>
      <c r="J4" s="154" t="s">
        <v>4</v>
      </c>
      <c r="K4" s="154"/>
      <c r="L4" s="154"/>
      <c r="M4" s="16"/>
      <c r="N4" s="19"/>
      <c r="O4" s="19"/>
      <c r="P4" s="154"/>
      <c r="T4" s="149"/>
      <c r="U4" s="149"/>
      <c r="V4" s="149"/>
      <c r="W4" s="149"/>
      <c r="X4" s="149"/>
      <c r="Y4" s="149"/>
      <c r="Z4" s="149"/>
      <c r="AA4" s="149"/>
      <c r="AB4" s="149"/>
      <c r="AC4" s="149"/>
      <c r="AD4" s="149"/>
      <c r="AE4" s="149"/>
      <c r="AF4" s="149"/>
      <c r="AG4" s="149"/>
      <c r="AH4" s="149"/>
      <c r="AI4" s="149"/>
      <c r="AJ4" s="149"/>
    </row>
    <row r="5" spans="1:36" ht="12" customHeight="1">
      <c r="H5" s="46"/>
      <c r="I5" s="150"/>
      <c r="J5" s="154" t="s">
        <v>5</v>
      </c>
      <c r="K5" s="154"/>
      <c r="L5" s="154"/>
      <c r="M5" s="16"/>
      <c r="N5" s="154"/>
      <c r="O5" s="154"/>
      <c r="P5" s="154"/>
      <c r="T5" s="149"/>
      <c r="U5" s="149"/>
      <c r="V5" s="149"/>
      <c r="W5" s="149"/>
      <c r="X5" s="149"/>
      <c r="Y5" s="149"/>
      <c r="Z5" s="149"/>
      <c r="AA5" s="149"/>
      <c r="AB5" s="149"/>
      <c r="AC5" s="149"/>
      <c r="AD5" s="149"/>
      <c r="AE5" s="149"/>
      <c r="AF5" s="149"/>
      <c r="AG5" s="149"/>
      <c r="AH5" s="149"/>
      <c r="AI5" s="149"/>
      <c r="AJ5" s="149"/>
    </row>
    <row r="6" spans="1:36" ht="16.5" customHeight="1">
      <c r="G6" s="177" t="s">
        <v>6</v>
      </c>
      <c r="H6" s="178"/>
      <c r="I6" s="178"/>
      <c r="J6" s="178"/>
      <c r="K6" s="178"/>
      <c r="L6" s="47"/>
      <c r="M6" s="16"/>
      <c r="T6" s="149"/>
      <c r="U6" s="149"/>
      <c r="V6" s="149"/>
      <c r="W6" s="149"/>
      <c r="X6" s="149"/>
      <c r="Y6" s="149"/>
      <c r="Z6" s="149"/>
      <c r="AA6" s="149"/>
      <c r="AB6" s="149"/>
      <c r="AC6" s="149"/>
      <c r="AD6" s="149"/>
      <c r="AE6" s="149"/>
      <c r="AF6" s="149"/>
      <c r="AG6" s="149"/>
      <c r="AH6" s="149"/>
      <c r="AI6" s="149"/>
      <c r="AJ6" s="149"/>
    </row>
    <row r="7" spans="1:36" ht="18.75" customHeight="1">
      <c r="A7" s="179" t="s">
        <v>7</v>
      </c>
      <c r="B7" s="180"/>
      <c r="C7" s="180"/>
      <c r="D7" s="180"/>
      <c r="E7" s="180"/>
      <c r="F7" s="180"/>
      <c r="G7" s="180"/>
      <c r="H7" s="180"/>
      <c r="I7" s="180"/>
      <c r="J7" s="180"/>
      <c r="K7" s="180"/>
      <c r="L7" s="180"/>
      <c r="M7" s="16"/>
      <c r="T7" s="149"/>
      <c r="U7" s="149"/>
      <c r="V7" s="149"/>
      <c r="W7" s="149"/>
      <c r="X7" s="149"/>
      <c r="Y7" s="149"/>
      <c r="Z7" s="149"/>
      <c r="AA7" s="149"/>
      <c r="AB7" s="149"/>
      <c r="AC7" s="149"/>
      <c r="AD7" s="149"/>
      <c r="AE7" s="149"/>
      <c r="AF7" s="149"/>
      <c r="AG7" s="149"/>
      <c r="AH7" s="149"/>
      <c r="AI7" s="149"/>
      <c r="AJ7" s="149"/>
    </row>
    <row r="8" spans="1:36" ht="14.25" customHeight="1">
      <c r="A8" s="155"/>
      <c r="B8" s="156"/>
      <c r="C8" s="156"/>
      <c r="D8" s="156"/>
      <c r="E8" s="156"/>
      <c r="F8" s="156"/>
      <c r="G8" s="181" t="s">
        <v>8</v>
      </c>
      <c r="H8" s="181"/>
      <c r="I8" s="181"/>
      <c r="J8" s="181"/>
      <c r="K8" s="181"/>
      <c r="L8" s="156"/>
      <c r="M8" s="16"/>
      <c r="T8" s="149"/>
      <c r="U8" s="149"/>
      <c r="V8" s="149"/>
      <c r="W8" s="149"/>
      <c r="X8" s="149"/>
      <c r="Y8" s="149"/>
      <c r="Z8" s="149"/>
      <c r="AA8" s="149"/>
      <c r="AB8" s="149"/>
      <c r="AC8" s="149"/>
      <c r="AD8" s="149"/>
      <c r="AE8" s="149"/>
      <c r="AF8" s="149"/>
      <c r="AG8" s="149"/>
      <c r="AH8" s="149"/>
      <c r="AI8" s="149"/>
      <c r="AJ8" s="149"/>
    </row>
    <row r="9" spans="1:36" ht="16.5" customHeight="1">
      <c r="A9" s="182" t="s">
        <v>9</v>
      </c>
      <c r="B9" s="182"/>
      <c r="C9" s="182"/>
      <c r="D9" s="182"/>
      <c r="E9" s="182"/>
      <c r="F9" s="182"/>
      <c r="G9" s="182"/>
      <c r="H9" s="182"/>
      <c r="I9" s="182"/>
      <c r="J9" s="182"/>
      <c r="K9" s="182"/>
      <c r="L9" s="182"/>
      <c r="M9" s="16"/>
      <c r="P9" s="149" t="s">
        <v>10</v>
      </c>
      <c r="T9" s="149"/>
      <c r="U9" s="149"/>
      <c r="V9" s="149"/>
      <c r="W9" s="149"/>
      <c r="X9" s="149"/>
      <c r="Y9" s="149"/>
      <c r="Z9" s="149"/>
      <c r="AA9" s="149"/>
      <c r="AB9" s="149"/>
      <c r="AC9" s="149"/>
      <c r="AD9" s="149"/>
      <c r="AE9" s="149"/>
      <c r="AF9" s="149"/>
      <c r="AG9" s="149"/>
      <c r="AH9" s="149"/>
      <c r="AI9" s="149"/>
      <c r="AJ9" s="149"/>
    </row>
    <row r="10" spans="1:36" ht="15.75" customHeight="1">
      <c r="G10" s="183" t="s">
        <v>11</v>
      </c>
      <c r="H10" s="183"/>
      <c r="I10" s="183"/>
      <c r="J10" s="183"/>
      <c r="K10" s="183"/>
      <c r="M10" s="16"/>
      <c r="T10" s="149"/>
      <c r="U10" s="149"/>
      <c r="V10" s="149"/>
      <c r="W10" s="149"/>
      <c r="X10" s="149"/>
      <c r="Y10" s="149"/>
      <c r="Z10" s="149"/>
      <c r="AA10" s="149"/>
      <c r="AB10" s="149"/>
      <c r="AC10" s="149"/>
      <c r="AD10" s="149"/>
      <c r="AE10" s="149"/>
      <c r="AF10" s="149"/>
      <c r="AG10" s="149"/>
      <c r="AH10" s="149"/>
      <c r="AI10" s="149"/>
      <c r="AJ10" s="149"/>
    </row>
    <row r="11" spans="1:36" ht="12" customHeight="1">
      <c r="G11" s="190" t="s">
        <v>12</v>
      </c>
      <c r="H11" s="190"/>
      <c r="I11" s="190"/>
      <c r="J11" s="190"/>
      <c r="K11" s="190"/>
      <c r="T11" s="149"/>
      <c r="U11" s="149"/>
      <c r="V11" s="149"/>
      <c r="W11" s="149"/>
      <c r="X11" s="149"/>
      <c r="Y11" s="149"/>
      <c r="Z11" s="149"/>
      <c r="AA11" s="149"/>
      <c r="AB11" s="149"/>
      <c r="AC11" s="149"/>
      <c r="AD11" s="149"/>
      <c r="AE11" s="149"/>
      <c r="AF11" s="149"/>
      <c r="AG11" s="149"/>
      <c r="AH11" s="149"/>
      <c r="AI11" s="149"/>
      <c r="AJ11" s="149"/>
    </row>
    <row r="12" spans="1:36" ht="9" customHeight="1">
      <c r="T12" s="149"/>
      <c r="U12" s="149"/>
      <c r="V12" s="149"/>
      <c r="W12" s="149"/>
      <c r="X12" s="149"/>
      <c r="Y12" s="149"/>
      <c r="Z12" s="149"/>
      <c r="AA12" s="149"/>
      <c r="AB12" s="149"/>
      <c r="AC12" s="149"/>
      <c r="AD12" s="149"/>
      <c r="AE12" s="149"/>
      <c r="AF12" s="149"/>
      <c r="AG12" s="149"/>
      <c r="AH12" s="149"/>
      <c r="AI12" s="149"/>
      <c r="AJ12" s="149"/>
    </row>
    <row r="13" spans="1:36" ht="12" customHeight="1">
      <c r="B13" s="182" t="s">
        <v>13</v>
      </c>
      <c r="C13" s="182"/>
      <c r="D13" s="182"/>
      <c r="E13" s="182"/>
      <c r="F13" s="182"/>
      <c r="G13" s="182"/>
      <c r="H13" s="182"/>
      <c r="I13" s="182"/>
      <c r="J13" s="182"/>
      <c r="K13" s="182"/>
      <c r="L13" s="182"/>
      <c r="T13" s="149"/>
      <c r="U13" s="149"/>
      <c r="V13" s="149"/>
      <c r="W13" s="149"/>
      <c r="X13" s="149"/>
      <c r="Y13" s="149"/>
      <c r="Z13" s="149"/>
      <c r="AA13" s="149"/>
      <c r="AB13" s="149"/>
      <c r="AC13" s="149"/>
      <c r="AD13" s="149"/>
      <c r="AE13" s="149"/>
      <c r="AF13" s="149"/>
      <c r="AG13" s="149"/>
      <c r="AH13" s="149"/>
      <c r="AI13" s="149"/>
      <c r="AJ13" s="149"/>
    </row>
    <row r="14" spans="1:36" ht="12" customHeight="1">
      <c r="T14" s="149"/>
      <c r="U14" s="149"/>
      <c r="V14" s="149"/>
      <c r="W14" s="149"/>
      <c r="X14" s="149"/>
      <c r="Y14" s="149"/>
      <c r="Z14" s="149"/>
      <c r="AA14" s="149"/>
      <c r="AB14" s="149"/>
      <c r="AC14" s="149"/>
      <c r="AD14" s="149"/>
      <c r="AE14" s="149"/>
      <c r="AF14" s="149"/>
      <c r="AG14" s="149"/>
      <c r="AH14" s="149"/>
      <c r="AI14" s="149"/>
      <c r="AJ14" s="149"/>
    </row>
    <row r="15" spans="1:36" ht="12.75" customHeight="1">
      <c r="G15" s="191" t="s">
        <v>243</v>
      </c>
      <c r="H15" s="191"/>
      <c r="I15" s="191"/>
      <c r="J15" s="191"/>
      <c r="K15" s="191"/>
    </row>
    <row r="16" spans="1:36" ht="11.25" customHeight="1">
      <c r="G16" s="192" t="s">
        <v>14</v>
      </c>
      <c r="H16" s="192"/>
      <c r="I16" s="192"/>
      <c r="J16" s="192"/>
      <c r="K16" s="192"/>
    </row>
    <row r="17" spans="1:18">
      <c r="B17" s="150"/>
      <c r="C17" s="150"/>
      <c r="D17" s="150"/>
      <c r="E17" s="193" t="s">
        <v>15</v>
      </c>
      <c r="F17" s="193"/>
      <c r="G17" s="193"/>
      <c r="H17" s="193"/>
      <c r="I17" s="193"/>
      <c r="J17" s="193"/>
      <c r="K17" s="193"/>
      <c r="L17" s="150"/>
    </row>
    <row r="18" spans="1:18" ht="12" customHeight="1">
      <c r="A18" s="186" t="s">
        <v>16</v>
      </c>
      <c r="B18" s="186"/>
      <c r="C18" s="186"/>
      <c r="D18" s="186"/>
      <c r="E18" s="186"/>
      <c r="F18" s="186"/>
      <c r="G18" s="186"/>
      <c r="H18" s="186"/>
      <c r="I18" s="186"/>
      <c r="J18" s="186"/>
      <c r="K18" s="186"/>
      <c r="L18" s="186"/>
      <c r="M18" s="20"/>
    </row>
    <row r="19" spans="1:18" ht="12" customHeight="1">
      <c r="F19" s="149"/>
      <c r="J19" s="21"/>
      <c r="K19" s="47"/>
      <c r="L19" s="49" t="s">
        <v>17</v>
      </c>
      <c r="M19" s="20"/>
    </row>
    <row r="20" spans="1:18" ht="11.25" customHeight="1">
      <c r="F20" s="149"/>
      <c r="J20" s="22" t="s">
        <v>18</v>
      </c>
      <c r="K20" s="45"/>
      <c r="L20" s="147"/>
      <c r="M20" s="20"/>
    </row>
    <row r="21" spans="1:18" ht="12" customHeight="1">
      <c r="E21" s="154"/>
      <c r="F21" s="152"/>
      <c r="I21" s="51"/>
      <c r="J21" s="51"/>
      <c r="K21" s="23" t="s">
        <v>19</v>
      </c>
      <c r="L21" s="147"/>
      <c r="M21" s="20"/>
    </row>
    <row r="22" spans="1:18" ht="12.75" customHeight="1">
      <c r="C22" s="187" t="s">
        <v>255</v>
      </c>
      <c r="D22" s="188"/>
      <c r="E22" s="188"/>
      <c r="F22" s="188"/>
      <c r="G22" s="188"/>
      <c r="H22" s="188"/>
      <c r="I22" s="188"/>
      <c r="K22" s="23" t="s">
        <v>21</v>
      </c>
      <c r="L22" s="25" t="s">
        <v>22</v>
      </c>
      <c r="M22" s="20"/>
    </row>
    <row r="23" spans="1:18" ht="12" customHeight="1">
      <c r="F23" s="149"/>
      <c r="G23" s="152" t="s">
        <v>256</v>
      </c>
      <c r="H23" s="52"/>
      <c r="J23" s="151" t="s">
        <v>24</v>
      </c>
      <c r="K23" s="26" t="s">
        <v>25</v>
      </c>
      <c r="L23" s="24"/>
      <c r="M23" s="20"/>
    </row>
    <row r="24" spans="1:18" ht="12.75" customHeight="1">
      <c r="F24" s="149"/>
      <c r="G24" s="54" t="s">
        <v>26</v>
      </c>
      <c r="H24" s="55" t="s">
        <v>257</v>
      </c>
      <c r="I24" s="56"/>
      <c r="J24" s="57"/>
      <c r="K24" s="147"/>
      <c r="L24" s="24"/>
      <c r="M24" s="20"/>
    </row>
    <row r="25" spans="1:18" ht="13.5" customHeight="1">
      <c r="F25" s="149"/>
      <c r="G25" s="189" t="s">
        <v>28</v>
      </c>
      <c r="H25" s="189"/>
      <c r="I25" s="58" t="s">
        <v>247</v>
      </c>
      <c r="J25" s="27" t="s">
        <v>25</v>
      </c>
      <c r="K25" s="24" t="s">
        <v>30</v>
      </c>
      <c r="L25" s="24" t="s">
        <v>25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258</v>
      </c>
      <c r="I26" s="61"/>
      <c r="J26" s="61"/>
      <c r="K26" s="62"/>
      <c r="L26" s="28" t="s">
        <v>33</v>
      </c>
      <c r="M26" s="29"/>
    </row>
    <row r="27" spans="1:18" ht="24" customHeight="1">
      <c r="A27" s="165" t="s">
        <v>34</v>
      </c>
      <c r="B27" s="166"/>
      <c r="C27" s="166"/>
      <c r="D27" s="166"/>
      <c r="E27" s="166"/>
      <c r="F27" s="166"/>
      <c r="G27" s="169" t="s">
        <v>35</v>
      </c>
      <c r="H27" s="171" t="s">
        <v>36</v>
      </c>
      <c r="I27" s="173" t="s">
        <v>37</v>
      </c>
      <c r="J27" s="174"/>
      <c r="K27" s="175" t="s">
        <v>38</v>
      </c>
      <c r="L27" s="184" t="s">
        <v>39</v>
      </c>
      <c r="M27" s="29"/>
    </row>
    <row r="28" spans="1:18" ht="65.25" customHeight="1">
      <c r="A28" s="167"/>
      <c r="B28" s="168"/>
      <c r="C28" s="168"/>
      <c r="D28" s="168"/>
      <c r="E28" s="168"/>
      <c r="F28" s="168"/>
      <c r="G28" s="170"/>
      <c r="H28" s="172"/>
      <c r="I28" s="30" t="s">
        <v>40</v>
      </c>
      <c r="J28" s="31" t="s">
        <v>41</v>
      </c>
      <c r="K28" s="176"/>
      <c r="L28" s="185"/>
    </row>
    <row r="29" spans="1:18" ht="11.25" customHeight="1">
      <c r="A29" s="159" t="s">
        <v>42</v>
      </c>
      <c r="B29" s="160"/>
      <c r="C29" s="160"/>
      <c r="D29" s="160"/>
      <c r="E29" s="160"/>
      <c r="F29" s="161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8400</v>
      </c>
      <c r="J30" s="12">
        <f>SUM(J31+J42+J62+J83+J90+J110+J132+J151+J161)</f>
        <v>8400</v>
      </c>
      <c r="K30" s="68">
        <f>SUM(K31+K42+K62+K83+K90+K110+K132+K151+K161)</f>
        <v>8400</v>
      </c>
      <c r="L30" s="12">
        <f>SUM(L31+L42+L62+L83+L90+L110+L132+L151+L161)</f>
        <v>8400</v>
      </c>
    </row>
    <row r="31" spans="1:18" ht="16.5" hidden="1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0</v>
      </c>
      <c r="J31" s="12">
        <f>SUM(J32+J38)</f>
        <v>0</v>
      </c>
      <c r="K31" s="75">
        <f>SUM(K32+K38)</f>
        <v>0</v>
      </c>
      <c r="L31" s="76">
        <f>SUM(L32+L38)</f>
        <v>0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0</v>
      </c>
      <c r="J32" s="12">
        <f>SUM(J33)</f>
        <v>0</v>
      </c>
      <c r="K32" s="68">
        <f>SUM(K33)</f>
        <v>0</v>
      </c>
      <c r="L32" s="12">
        <f>SUM(L33)</f>
        <v>0</v>
      </c>
      <c r="Q32" s="37"/>
      <c r="R32" s="150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0</v>
      </c>
      <c r="J33" s="12">
        <f t="shared" ref="J33:L34" si="0">SUM(J34)</f>
        <v>0</v>
      </c>
      <c r="K33" s="12">
        <f t="shared" si="0"/>
        <v>0</v>
      </c>
      <c r="L33" s="12">
        <f t="shared" si="0"/>
        <v>0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0</v>
      </c>
      <c r="J34" s="68">
        <f t="shared" si="0"/>
        <v>0</v>
      </c>
      <c r="K34" s="68">
        <f t="shared" si="0"/>
        <v>0</v>
      </c>
      <c r="L34" s="68">
        <f t="shared" si="0"/>
        <v>0</v>
      </c>
      <c r="Q34" s="37"/>
      <c r="R34" s="37"/>
    </row>
    <row r="35" spans="1:19" ht="14.25" hidden="1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0</v>
      </c>
      <c r="J35" s="4">
        <v>0</v>
      </c>
      <c r="K35" s="4">
        <v>0</v>
      </c>
      <c r="L35" s="4">
        <v>0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0</v>
      </c>
      <c r="J38" s="12">
        <f t="shared" si="1"/>
        <v>0</v>
      </c>
      <c r="K38" s="68">
        <f t="shared" si="1"/>
        <v>0</v>
      </c>
      <c r="L38" s="12">
        <f t="shared" si="1"/>
        <v>0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0</v>
      </c>
      <c r="J39" s="12">
        <f t="shared" si="1"/>
        <v>0</v>
      </c>
      <c r="K39" s="12">
        <f t="shared" si="1"/>
        <v>0</v>
      </c>
      <c r="L39" s="12">
        <f t="shared" si="1"/>
        <v>0</v>
      </c>
      <c r="Q39" s="37"/>
      <c r="R39" s="150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0</v>
      </c>
      <c r="J40" s="12">
        <f t="shared" si="1"/>
        <v>0</v>
      </c>
      <c r="K40" s="12">
        <f t="shared" si="1"/>
        <v>0</v>
      </c>
      <c r="L40" s="12">
        <f t="shared" si="1"/>
        <v>0</v>
      </c>
      <c r="Q40" s="37"/>
      <c r="R40" s="37"/>
    </row>
    <row r="41" spans="1:19" ht="14.25" hidden="1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0</v>
      </c>
      <c r="J41" s="4">
        <v>0</v>
      </c>
      <c r="K41" s="4">
        <v>0</v>
      </c>
      <c r="L41" s="4">
        <v>0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8400</v>
      </c>
      <c r="J42" s="85">
        <f t="shared" si="2"/>
        <v>8400</v>
      </c>
      <c r="K42" s="84">
        <f t="shared" si="2"/>
        <v>8400</v>
      </c>
      <c r="L42" s="84">
        <f t="shared" si="2"/>
        <v>8400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8400</v>
      </c>
      <c r="J43" s="68">
        <f t="shared" si="2"/>
        <v>8400</v>
      </c>
      <c r="K43" s="12">
        <f t="shared" si="2"/>
        <v>8400</v>
      </c>
      <c r="L43" s="68">
        <f t="shared" si="2"/>
        <v>8400</v>
      </c>
      <c r="Q43" s="37"/>
      <c r="R43" s="150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8400</v>
      </c>
      <c r="J44" s="68">
        <f t="shared" si="2"/>
        <v>8400</v>
      </c>
      <c r="K44" s="76">
        <f t="shared" si="2"/>
        <v>8400</v>
      </c>
      <c r="L44" s="76">
        <f t="shared" si="2"/>
        <v>8400</v>
      </c>
      <c r="Q44" s="37"/>
      <c r="R44" s="37"/>
      <c r="S44" s="150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8400</v>
      </c>
      <c r="J45" s="90">
        <f>SUM(J46:J61)</f>
        <v>8400</v>
      </c>
      <c r="K45" s="91">
        <f>SUM(K46:K61)</f>
        <v>8400</v>
      </c>
      <c r="L45" s="91">
        <f>SUM(L46:L61)</f>
        <v>8400</v>
      </c>
      <c r="Q45" s="37"/>
      <c r="R45" s="37"/>
      <c r="S45" s="150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 s="150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 s="150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 s="150"/>
    </row>
    <row r="49" spans="1:19" ht="27" hidden="1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0</v>
      </c>
      <c r="J49" s="4">
        <v>0</v>
      </c>
      <c r="K49" s="4">
        <v>0</v>
      </c>
      <c r="L49" s="4">
        <v>0</v>
      </c>
      <c r="Q49" s="37"/>
      <c r="R49" s="37"/>
      <c r="S49" s="150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 s="150"/>
    </row>
    <row r="51" spans="1:19" ht="12" hidden="1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0</v>
      </c>
      <c r="J51" s="4">
        <v>0</v>
      </c>
      <c r="K51" s="4">
        <v>0</v>
      </c>
      <c r="L51" s="4">
        <v>0</v>
      </c>
      <c r="Q51" s="37"/>
      <c r="R51" s="37"/>
      <c r="S51" s="150"/>
    </row>
    <row r="52" spans="1:19" ht="15.75" hidden="1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0</v>
      </c>
      <c r="J52" s="4">
        <v>0</v>
      </c>
      <c r="K52" s="4">
        <v>0</v>
      </c>
      <c r="L52" s="4">
        <v>0</v>
      </c>
      <c r="Q52" s="37"/>
      <c r="R52" s="37"/>
      <c r="S52" s="150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 s="150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 s="150"/>
    </row>
    <row r="55" spans="1:19" ht="15.75" hidden="1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0</v>
      </c>
      <c r="J55" s="4">
        <v>0</v>
      </c>
      <c r="K55" s="4">
        <v>0</v>
      </c>
      <c r="L55" s="4">
        <v>0</v>
      </c>
      <c r="Q55" s="37"/>
      <c r="R55" s="37"/>
      <c r="S55" s="150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 s="150"/>
    </row>
    <row r="57" spans="1:19" ht="14.25" hidden="1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0</v>
      </c>
      <c r="J57" s="4">
        <v>0</v>
      </c>
      <c r="K57" s="4">
        <v>0</v>
      </c>
      <c r="L57" s="4">
        <v>0</v>
      </c>
      <c r="Q57" s="37"/>
      <c r="R57" s="37"/>
      <c r="S57" s="150"/>
    </row>
    <row r="58" spans="1:19" ht="27.75" hidden="1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0</v>
      </c>
      <c r="J58" s="4">
        <v>0</v>
      </c>
      <c r="K58" s="4">
        <v>0</v>
      </c>
      <c r="L58" s="4">
        <v>0</v>
      </c>
      <c r="Q58" s="37"/>
      <c r="R58" s="37"/>
      <c r="S58" s="150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 s="150"/>
    </row>
    <row r="60" spans="1:19" ht="12" hidden="1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0</v>
      </c>
      <c r="J60" s="4">
        <v>0</v>
      </c>
      <c r="K60" s="4">
        <v>0</v>
      </c>
      <c r="L60" s="4">
        <v>0</v>
      </c>
      <c r="Q60" s="37"/>
      <c r="R60" s="37"/>
      <c r="S60" s="150"/>
    </row>
    <row r="61" spans="1:19" ht="15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8400</v>
      </c>
      <c r="J61" s="4">
        <v>8400</v>
      </c>
      <c r="K61" s="4">
        <v>8400</v>
      </c>
      <c r="L61" s="4">
        <v>8400</v>
      </c>
      <c r="Q61" s="37"/>
      <c r="R61" s="37"/>
      <c r="S61" s="150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 s="150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 s="150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 s="150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 s="150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 s="150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 s="150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 s="150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 s="15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 s="150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 s="150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 s="150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 s="150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 s="150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 s="150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 s="150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 s="150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hidden="1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0</v>
      </c>
      <c r="J132" s="102">
        <f>SUM(J133+J138+J146)</f>
        <v>0</v>
      </c>
      <c r="K132" s="68">
        <f>SUM(K133+K138+K146)</f>
        <v>0</v>
      </c>
      <c r="L132" s="12">
        <f>SUM(L133+L138+L146)</f>
        <v>0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0</v>
      </c>
      <c r="J146" s="102">
        <f t="shared" si="15"/>
        <v>0</v>
      </c>
      <c r="K146" s="68">
        <f t="shared" si="15"/>
        <v>0</v>
      </c>
      <c r="L146" s="12">
        <f t="shared" si="15"/>
        <v>0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0</v>
      </c>
      <c r="J147" s="115">
        <f t="shared" si="15"/>
        <v>0</v>
      </c>
      <c r="K147" s="91">
        <f t="shared" si="15"/>
        <v>0</v>
      </c>
      <c r="L147" s="90">
        <f t="shared" si="15"/>
        <v>0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0</v>
      </c>
      <c r="J148" s="102">
        <f>SUM(J149:J150)</f>
        <v>0</v>
      </c>
      <c r="K148" s="68">
        <f>SUM(K149:K150)</f>
        <v>0</v>
      </c>
      <c r="L148" s="12">
        <f>SUM(L149:L150)</f>
        <v>0</v>
      </c>
    </row>
    <row r="149" spans="1:12" hidden="1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0</v>
      </c>
      <c r="J149" s="8">
        <v>0</v>
      </c>
      <c r="K149" s="8">
        <v>0</v>
      </c>
      <c r="L149" s="8">
        <v>0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hidden="1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0</v>
      </c>
      <c r="J177" s="102">
        <f>SUM(J178+J230+J295)</f>
        <v>0</v>
      </c>
      <c r="K177" s="68">
        <f>SUM(K178+K230+K295)</f>
        <v>0</v>
      </c>
      <c r="L177" s="12">
        <f>SUM(L178+L230+L295)</f>
        <v>0</v>
      </c>
    </row>
    <row r="178" spans="1:12" ht="34.5" hidden="1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0</v>
      </c>
      <c r="J178" s="84">
        <f>SUM(J179+J201+J208+J220+J224)</f>
        <v>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0</v>
      </c>
      <c r="J179" s="102">
        <f>SUM(J180+J183+J188+J193+J198)</f>
        <v>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0</v>
      </c>
      <c r="J188" s="102">
        <f>J189</f>
        <v>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0</v>
      </c>
      <c r="J189" s="12">
        <f>SUM(J190:J192)</f>
        <v>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hidden="1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49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8400</v>
      </c>
      <c r="J360" s="111">
        <f>SUM(J30+J177)</f>
        <v>8400</v>
      </c>
      <c r="K360" s="111">
        <f>SUM(K30+K177)</f>
        <v>8400</v>
      </c>
      <c r="L360" s="111">
        <f>SUM(L30+L177)</f>
        <v>8400</v>
      </c>
    </row>
    <row r="361" spans="1:12" ht="18.75" customHeight="1">
      <c r="A361" s="136"/>
      <c r="B361" s="136"/>
      <c r="C361" s="136"/>
      <c r="D361" s="136"/>
      <c r="E361" s="136"/>
      <c r="F361" s="153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 s="150"/>
      <c r="F363" s="150"/>
      <c r="G363" s="150"/>
      <c r="H363" s="150"/>
      <c r="I363" s="158" t="s">
        <v>238</v>
      </c>
      <c r="K363" s="162" t="s">
        <v>239</v>
      </c>
      <c r="L363" s="162"/>
    </row>
    <row r="364" spans="1:12" ht="15.75" customHeight="1">
      <c r="A364" s="136"/>
      <c r="B364" s="136"/>
      <c r="C364" s="136"/>
      <c r="D364" s="136"/>
      <c r="E364" s="136"/>
      <c r="F364" s="153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63" t="s">
        <v>242</v>
      </c>
      <c r="E366" s="164"/>
      <c r="F366" s="164"/>
      <c r="G366" s="164"/>
      <c r="H366" s="134"/>
      <c r="I366" s="135" t="s">
        <v>238</v>
      </c>
      <c r="K366" s="162" t="s">
        <v>239</v>
      </c>
      <c r="L366" s="162"/>
    </row>
  </sheetData>
  <sheetProtection formatCells="0" formatColumns="0" formatRows="0" insertColumns="0" insertRows="0" insertHyperlinks="0" deleteColumns="0" deleteRows="0" sort="0" autoFilter="0" pivotTables="0"/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L27:L28"/>
    <mergeCell ref="A29:F29"/>
    <mergeCell ref="K363:L363"/>
    <mergeCell ref="D366:G366"/>
    <mergeCell ref="K366:L366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47244094488188981" right="0.23622047244094491" top="0.47244094488188981" bottom="0.27559055118110237" header="0.23622047244094491" footer="0.19685039370078741"/>
  <pageSetup paperSize="9" orientation="portrait" r:id="rId1"/>
  <headerFooter alignWithMargins="0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2BB772-8DEB-4EC8-9AF2-A028CE5392DE}">
  <dimension ref="A1:AJ366"/>
  <sheetViews>
    <sheetView topLeftCell="A13" workbookViewId="0">
      <selection activeCell="Q28" sqref="Q28"/>
    </sheetView>
  </sheetViews>
  <sheetFormatPr defaultRowHeight="12.75"/>
  <cols>
    <col min="1" max="4" width="2" style="149" customWidth="1"/>
    <col min="5" max="5" width="2.140625" style="149" customWidth="1"/>
    <col min="6" max="6" width="3.5703125" style="157" customWidth="1"/>
    <col min="7" max="7" width="34.28515625" style="149" customWidth="1"/>
    <col min="8" max="8" width="3.85546875" style="149" customWidth="1"/>
    <col min="9" max="9" width="10.7109375" style="149" customWidth="1"/>
    <col min="10" max="10" width="11.42578125" style="149" customWidth="1"/>
    <col min="11" max="12" width="10.7109375" style="149" customWidth="1"/>
    <col min="13" max="13" width="0.140625" style="149" hidden="1" customWidth="1"/>
    <col min="14" max="14" width="6.140625" style="149" hidden="1" customWidth="1"/>
    <col min="15" max="15" width="8.85546875" style="149" hidden="1" customWidth="1"/>
    <col min="16" max="16" width="9.140625" style="149" hidden="1" customWidth="1"/>
    <col min="17" max="17" width="11.28515625" style="149" customWidth="1"/>
    <col min="18" max="18" width="34.42578125" style="149" customWidth="1"/>
    <col min="19" max="19" width="9.140625" style="149"/>
    <col min="20" max="16384" width="9.140625" style="150"/>
  </cols>
  <sheetData>
    <row r="1" spans="1:36" ht="15" customHeight="1">
      <c r="G1" s="42"/>
      <c r="H1" s="43"/>
      <c r="I1" s="44"/>
      <c r="J1" s="154" t="s">
        <v>0</v>
      </c>
      <c r="K1" s="154"/>
      <c r="L1" s="154"/>
      <c r="M1" s="16"/>
      <c r="N1" s="154"/>
      <c r="O1" s="154"/>
      <c r="P1" s="154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49"/>
      <c r="AH1" s="149"/>
      <c r="AI1" s="149"/>
      <c r="AJ1" s="149"/>
    </row>
    <row r="2" spans="1:36" ht="14.25" customHeight="1">
      <c r="H2" s="43"/>
      <c r="I2" s="150"/>
      <c r="J2" s="154" t="s">
        <v>1</v>
      </c>
      <c r="K2" s="154"/>
      <c r="L2" s="154"/>
      <c r="M2" s="16"/>
      <c r="N2" s="154"/>
      <c r="O2" s="154"/>
      <c r="P2" s="154"/>
      <c r="T2" s="149"/>
      <c r="U2" s="149"/>
      <c r="V2" s="149"/>
      <c r="W2" s="149"/>
      <c r="X2" s="149"/>
      <c r="Y2" s="149"/>
      <c r="Z2" s="149"/>
      <c r="AA2" s="149"/>
      <c r="AB2" s="149"/>
      <c r="AC2" s="149"/>
      <c r="AD2" s="149"/>
      <c r="AE2" s="149"/>
      <c r="AF2" s="149"/>
      <c r="AG2" s="149"/>
      <c r="AH2" s="149"/>
      <c r="AI2" s="149"/>
      <c r="AJ2" s="149"/>
    </row>
    <row r="3" spans="1:36" ht="13.5" customHeight="1">
      <c r="H3" s="45"/>
      <c r="I3" s="43"/>
      <c r="J3" s="154" t="s">
        <v>2</v>
      </c>
      <c r="K3" s="154"/>
      <c r="L3" s="154"/>
      <c r="M3" s="16"/>
      <c r="N3" s="154"/>
      <c r="O3" s="154"/>
      <c r="P3" s="154"/>
      <c r="T3" s="149"/>
      <c r="U3" s="149"/>
      <c r="V3" s="149"/>
      <c r="W3" s="149"/>
      <c r="X3" s="149"/>
      <c r="Y3" s="149"/>
      <c r="Z3" s="149"/>
      <c r="AA3" s="149"/>
      <c r="AB3" s="149"/>
      <c r="AC3" s="149"/>
      <c r="AD3" s="149"/>
      <c r="AE3" s="149"/>
      <c r="AF3" s="149"/>
      <c r="AG3" s="149"/>
      <c r="AH3" s="149"/>
      <c r="AI3" s="149"/>
      <c r="AJ3" s="149"/>
    </row>
    <row r="4" spans="1:36" ht="14.25" customHeight="1">
      <c r="G4" s="18" t="s">
        <v>3</v>
      </c>
      <c r="H4" s="43"/>
      <c r="I4" s="150"/>
      <c r="J4" s="154" t="s">
        <v>4</v>
      </c>
      <c r="K4" s="154"/>
      <c r="L4" s="154"/>
      <c r="M4" s="16"/>
      <c r="N4" s="19"/>
      <c r="O4" s="19"/>
      <c r="P4" s="154"/>
      <c r="T4" s="149"/>
      <c r="U4" s="149"/>
      <c r="V4" s="149"/>
      <c r="W4" s="149"/>
      <c r="X4" s="149"/>
      <c r="Y4" s="149"/>
      <c r="Z4" s="149"/>
      <c r="AA4" s="149"/>
      <c r="AB4" s="149"/>
      <c r="AC4" s="149"/>
      <c r="AD4" s="149"/>
      <c r="AE4" s="149"/>
      <c r="AF4" s="149"/>
      <c r="AG4" s="149"/>
      <c r="AH4" s="149"/>
      <c r="AI4" s="149"/>
      <c r="AJ4" s="149"/>
    </row>
    <row r="5" spans="1:36" ht="12" customHeight="1">
      <c r="H5" s="46"/>
      <c r="I5" s="150"/>
      <c r="J5" s="154" t="s">
        <v>5</v>
      </c>
      <c r="K5" s="154"/>
      <c r="L5" s="154"/>
      <c r="M5" s="16"/>
      <c r="N5" s="154"/>
      <c r="O5" s="154"/>
      <c r="P5" s="154"/>
      <c r="T5" s="149"/>
      <c r="U5" s="149"/>
      <c r="V5" s="149"/>
      <c r="W5" s="149"/>
      <c r="X5" s="149"/>
      <c r="Y5" s="149"/>
      <c r="Z5" s="149"/>
      <c r="AA5" s="149"/>
      <c r="AB5" s="149"/>
      <c r="AC5" s="149"/>
      <c r="AD5" s="149"/>
      <c r="AE5" s="149"/>
      <c r="AF5" s="149"/>
      <c r="AG5" s="149"/>
      <c r="AH5" s="149"/>
      <c r="AI5" s="149"/>
      <c r="AJ5" s="149"/>
    </row>
    <row r="6" spans="1:36" ht="16.5" customHeight="1">
      <c r="G6" s="177" t="s">
        <v>6</v>
      </c>
      <c r="H6" s="178"/>
      <c r="I6" s="178"/>
      <c r="J6" s="178"/>
      <c r="K6" s="178"/>
      <c r="L6" s="47"/>
      <c r="M6" s="16"/>
      <c r="T6" s="149"/>
      <c r="U6" s="149"/>
      <c r="V6" s="149"/>
      <c r="W6" s="149"/>
      <c r="X6" s="149"/>
      <c r="Y6" s="149"/>
      <c r="Z6" s="149"/>
      <c r="AA6" s="149"/>
      <c r="AB6" s="149"/>
      <c r="AC6" s="149"/>
      <c r="AD6" s="149"/>
      <c r="AE6" s="149"/>
      <c r="AF6" s="149"/>
      <c r="AG6" s="149"/>
      <c r="AH6" s="149"/>
      <c r="AI6" s="149"/>
      <c r="AJ6" s="149"/>
    </row>
    <row r="7" spans="1:36" ht="18.75" customHeight="1">
      <c r="A7" s="179" t="s">
        <v>7</v>
      </c>
      <c r="B7" s="180"/>
      <c r="C7" s="180"/>
      <c r="D7" s="180"/>
      <c r="E7" s="180"/>
      <c r="F7" s="180"/>
      <c r="G7" s="180"/>
      <c r="H7" s="180"/>
      <c r="I7" s="180"/>
      <c r="J7" s="180"/>
      <c r="K7" s="180"/>
      <c r="L7" s="180"/>
      <c r="M7" s="16"/>
      <c r="T7" s="149"/>
      <c r="U7" s="149"/>
      <c r="V7" s="149"/>
      <c r="W7" s="149"/>
      <c r="X7" s="149"/>
      <c r="Y7" s="149"/>
      <c r="Z7" s="149"/>
      <c r="AA7" s="149"/>
      <c r="AB7" s="149"/>
      <c r="AC7" s="149"/>
      <c r="AD7" s="149"/>
      <c r="AE7" s="149"/>
      <c r="AF7" s="149"/>
      <c r="AG7" s="149"/>
      <c r="AH7" s="149"/>
      <c r="AI7" s="149"/>
      <c r="AJ7" s="149"/>
    </row>
    <row r="8" spans="1:36" ht="14.25" customHeight="1">
      <c r="A8" s="155"/>
      <c r="B8" s="156"/>
      <c r="C8" s="156"/>
      <c r="D8" s="156"/>
      <c r="E8" s="156"/>
      <c r="F8" s="156"/>
      <c r="G8" s="181" t="s">
        <v>8</v>
      </c>
      <c r="H8" s="181"/>
      <c r="I8" s="181"/>
      <c r="J8" s="181"/>
      <c r="K8" s="181"/>
      <c r="L8" s="156"/>
      <c r="M8" s="16"/>
      <c r="T8" s="149"/>
      <c r="U8" s="149"/>
      <c r="V8" s="149"/>
      <c r="W8" s="149"/>
      <c r="X8" s="149"/>
      <c r="Y8" s="149"/>
      <c r="Z8" s="149"/>
      <c r="AA8" s="149"/>
      <c r="AB8" s="149"/>
      <c r="AC8" s="149"/>
      <c r="AD8" s="149"/>
      <c r="AE8" s="149"/>
      <c r="AF8" s="149"/>
      <c r="AG8" s="149"/>
      <c r="AH8" s="149"/>
      <c r="AI8" s="149"/>
      <c r="AJ8" s="149"/>
    </row>
    <row r="9" spans="1:36" ht="16.5" customHeight="1">
      <c r="A9" s="182" t="s">
        <v>9</v>
      </c>
      <c r="B9" s="182"/>
      <c r="C9" s="182"/>
      <c r="D9" s="182"/>
      <c r="E9" s="182"/>
      <c r="F9" s="182"/>
      <c r="G9" s="182"/>
      <c r="H9" s="182"/>
      <c r="I9" s="182"/>
      <c r="J9" s="182"/>
      <c r="K9" s="182"/>
      <c r="L9" s="182"/>
      <c r="M9" s="16"/>
      <c r="P9" s="149" t="s">
        <v>10</v>
      </c>
      <c r="T9" s="149"/>
      <c r="U9" s="149"/>
      <c r="V9" s="149"/>
      <c r="W9" s="149"/>
      <c r="X9" s="149"/>
      <c r="Y9" s="149"/>
      <c r="Z9" s="149"/>
      <c r="AA9" s="149"/>
      <c r="AB9" s="149"/>
      <c r="AC9" s="149"/>
      <c r="AD9" s="149"/>
      <c r="AE9" s="149"/>
      <c r="AF9" s="149"/>
      <c r="AG9" s="149"/>
      <c r="AH9" s="149"/>
      <c r="AI9" s="149"/>
      <c r="AJ9" s="149"/>
    </row>
    <row r="10" spans="1:36" ht="15.75" customHeight="1">
      <c r="G10" s="183" t="s">
        <v>11</v>
      </c>
      <c r="H10" s="183"/>
      <c r="I10" s="183"/>
      <c r="J10" s="183"/>
      <c r="K10" s="183"/>
      <c r="M10" s="16"/>
      <c r="T10" s="149"/>
      <c r="U10" s="149"/>
      <c r="V10" s="149"/>
      <c r="W10" s="149"/>
      <c r="X10" s="149"/>
      <c r="Y10" s="149"/>
      <c r="Z10" s="149"/>
      <c r="AA10" s="149"/>
      <c r="AB10" s="149"/>
      <c r="AC10" s="149"/>
      <c r="AD10" s="149"/>
      <c r="AE10" s="149"/>
      <c r="AF10" s="149"/>
      <c r="AG10" s="149"/>
      <c r="AH10" s="149"/>
      <c r="AI10" s="149"/>
      <c r="AJ10" s="149"/>
    </row>
    <row r="11" spans="1:36" ht="12" customHeight="1">
      <c r="G11" s="190" t="s">
        <v>12</v>
      </c>
      <c r="H11" s="190"/>
      <c r="I11" s="190"/>
      <c r="J11" s="190"/>
      <c r="K11" s="190"/>
      <c r="T11" s="149"/>
      <c r="U11" s="149"/>
      <c r="V11" s="149"/>
      <c r="W11" s="149"/>
      <c r="X11" s="149"/>
      <c r="Y11" s="149"/>
      <c r="Z11" s="149"/>
      <c r="AA11" s="149"/>
      <c r="AB11" s="149"/>
      <c r="AC11" s="149"/>
      <c r="AD11" s="149"/>
      <c r="AE11" s="149"/>
      <c r="AF11" s="149"/>
      <c r="AG11" s="149"/>
      <c r="AH11" s="149"/>
      <c r="AI11" s="149"/>
      <c r="AJ11" s="149"/>
    </row>
    <row r="12" spans="1:36" ht="9" customHeight="1">
      <c r="T12" s="149"/>
      <c r="U12" s="149"/>
      <c r="V12" s="149"/>
      <c r="W12" s="149"/>
      <c r="X12" s="149"/>
      <c r="Y12" s="149"/>
      <c r="Z12" s="149"/>
      <c r="AA12" s="149"/>
      <c r="AB12" s="149"/>
      <c r="AC12" s="149"/>
      <c r="AD12" s="149"/>
      <c r="AE12" s="149"/>
      <c r="AF12" s="149"/>
      <c r="AG12" s="149"/>
      <c r="AH12" s="149"/>
      <c r="AI12" s="149"/>
      <c r="AJ12" s="149"/>
    </row>
    <row r="13" spans="1:36" ht="12" customHeight="1">
      <c r="B13" s="182" t="s">
        <v>13</v>
      </c>
      <c r="C13" s="182"/>
      <c r="D13" s="182"/>
      <c r="E13" s="182"/>
      <c r="F13" s="182"/>
      <c r="G13" s="182"/>
      <c r="H13" s="182"/>
      <c r="I13" s="182"/>
      <c r="J13" s="182"/>
      <c r="K13" s="182"/>
      <c r="L13" s="182"/>
      <c r="T13" s="149"/>
      <c r="U13" s="149"/>
      <c r="V13" s="149"/>
      <c r="W13" s="149"/>
      <c r="X13" s="149"/>
      <c r="Y13" s="149"/>
      <c r="Z13" s="149"/>
      <c r="AA13" s="149"/>
      <c r="AB13" s="149"/>
      <c r="AC13" s="149"/>
      <c r="AD13" s="149"/>
      <c r="AE13" s="149"/>
      <c r="AF13" s="149"/>
      <c r="AG13" s="149"/>
      <c r="AH13" s="149"/>
      <c r="AI13" s="149"/>
      <c r="AJ13" s="149"/>
    </row>
    <row r="14" spans="1:36" ht="12" customHeight="1">
      <c r="T14" s="149"/>
      <c r="U14" s="149"/>
      <c r="V14" s="149"/>
      <c r="W14" s="149"/>
      <c r="X14" s="149"/>
      <c r="Y14" s="149"/>
      <c r="Z14" s="149"/>
      <c r="AA14" s="149"/>
      <c r="AB14" s="149"/>
      <c r="AC14" s="149"/>
      <c r="AD14" s="149"/>
      <c r="AE14" s="149"/>
      <c r="AF14" s="149"/>
      <c r="AG14" s="149"/>
      <c r="AH14" s="149"/>
      <c r="AI14" s="149"/>
      <c r="AJ14" s="149"/>
    </row>
    <row r="15" spans="1:36" ht="12.75" customHeight="1">
      <c r="G15" s="191" t="s">
        <v>259</v>
      </c>
      <c r="H15" s="191"/>
      <c r="I15" s="191"/>
      <c r="J15" s="191"/>
      <c r="K15" s="191"/>
    </row>
    <row r="16" spans="1:36" ht="11.25" customHeight="1">
      <c r="G16" s="192" t="s">
        <v>14</v>
      </c>
      <c r="H16" s="192"/>
      <c r="I16" s="192"/>
      <c r="J16" s="192"/>
      <c r="K16" s="192"/>
    </row>
    <row r="17" spans="1:18">
      <c r="B17" s="150"/>
      <c r="C17" s="150"/>
      <c r="D17" s="150"/>
      <c r="E17" s="193" t="s">
        <v>260</v>
      </c>
      <c r="F17" s="193"/>
      <c r="G17" s="193"/>
      <c r="H17" s="193"/>
      <c r="I17" s="193"/>
      <c r="J17" s="193"/>
      <c r="K17" s="193"/>
      <c r="L17" s="150"/>
    </row>
    <row r="18" spans="1:18" ht="12" customHeight="1">
      <c r="A18" s="186" t="s">
        <v>16</v>
      </c>
      <c r="B18" s="186"/>
      <c r="C18" s="186"/>
      <c r="D18" s="186"/>
      <c r="E18" s="186"/>
      <c r="F18" s="186"/>
      <c r="G18" s="186"/>
      <c r="H18" s="186"/>
      <c r="I18" s="186"/>
      <c r="J18" s="186"/>
      <c r="K18" s="186"/>
      <c r="L18" s="186"/>
      <c r="M18" s="20"/>
    </row>
    <row r="19" spans="1:18" ht="12" customHeight="1">
      <c r="F19" s="149"/>
      <c r="J19" s="21"/>
      <c r="K19" s="47"/>
      <c r="L19" s="49" t="s">
        <v>17</v>
      </c>
      <c r="M19" s="20"/>
    </row>
    <row r="20" spans="1:18" ht="11.25" customHeight="1">
      <c r="F20" s="149"/>
      <c r="J20" s="22" t="s">
        <v>18</v>
      </c>
      <c r="K20" s="45"/>
      <c r="L20" s="147"/>
      <c r="M20" s="20"/>
    </row>
    <row r="21" spans="1:18" ht="12" customHeight="1">
      <c r="E21" s="154"/>
      <c r="F21" s="152"/>
      <c r="I21" s="51"/>
      <c r="J21" s="51"/>
      <c r="K21" s="23" t="s">
        <v>19</v>
      </c>
      <c r="L21" s="147"/>
      <c r="M21" s="20"/>
    </row>
    <row r="22" spans="1:18" ht="12.75" customHeight="1">
      <c r="C22" s="187" t="s">
        <v>261</v>
      </c>
      <c r="D22" s="188"/>
      <c r="E22" s="188"/>
      <c r="F22" s="188"/>
      <c r="G22" s="188"/>
      <c r="H22" s="188"/>
      <c r="I22" s="188"/>
      <c r="K22" s="23" t="s">
        <v>21</v>
      </c>
      <c r="L22" s="25" t="s">
        <v>22</v>
      </c>
      <c r="M22" s="20"/>
    </row>
    <row r="23" spans="1:18" ht="12" customHeight="1">
      <c r="F23" s="149"/>
      <c r="G23" s="152" t="s">
        <v>262</v>
      </c>
      <c r="H23" s="52"/>
      <c r="J23" s="151" t="s">
        <v>24</v>
      </c>
      <c r="K23" s="26" t="s">
        <v>30</v>
      </c>
      <c r="L23" s="24"/>
      <c r="M23" s="20"/>
    </row>
    <row r="24" spans="1:18" ht="12.75" customHeight="1">
      <c r="F24" s="149"/>
      <c r="G24" s="54" t="s">
        <v>26</v>
      </c>
      <c r="H24" s="55" t="s">
        <v>257</v>
      </c>
      <c r="I24" s="56"/>
      <c r="J24" s="57"/>
      <c r="K24" s="147"/>
      <c r="L24" s="24"/>
      <c r="M24" s="20"/>
    </row>
    <row r="25" spans="1:18" ht="13.5" customHeight="1">
      <c r="F25" s="149"/>
      <c r="G25" s="189" t="s">
        <v>28</v>
      </c>
      <c r="H25" s="189"/>
      <c r="I25" s="58" t="s">
        <v>253</v>
      </c>
      <c r="J25" s="27" t="s">
        <v>247</v>
      </c>
      <c r="K25" s="24" t="s">
        <v>25</v>
      </c>
      <c r="L25" s="24" t="s">
        <v>25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258</v>
      </c>
      <c r="I26" s="61"/>
      <c r="J26" s="61"/>
      <c r="K26" s="62"/>
      <c r="L26" s="28" t="s">
        <v>33</v>
      </c>
      <c r="M26" s="29"/>
    </row>
    <row r="27" spans="1:18" ht="24" customHeight="1">
      <c r="A27" s="165" t="s">
        <v>34</v>
      </c>
      <c r="B27" s="166"/>
      <c r="C27" s="166"/>
      <c r="D27" s="166"/>
      <c r="E27" s="166"/>
      <c r="F27" s="166"/>
      <c r="G27" s="169" t="s">
        <v>35</v>
      </c>
      <c r="H27" s="171" t="s">
        <v>36</v>
      </c>
      <c r="I27" s="173" t="s">
        <v>37</v>
      </c>
      <c r="J27" s="174"/>
      <c r="K27" s="175" t="s">
        <v>38</v>
      </c>
      <c r="L27" s="184" t="s">
        <v>39</v>
      </c>
      <c r="M27" s="29"/>
    </row>
    <row r="28" spans="1:18" ht="65.25" customHeight="1">
      <c r="A28" s="167"/>
      <c r="B28" s="168"/>
      <c r="C28" s="168"/>
      <c r="D28" s="168"/>
      <c r="E28" s="168"/>
      <c r="F28" s="168"/>
      <c r="G28" s="170"/>
      <c r="H28" s="172"/>
      <c r="I28" s="30" t="s">
        <v>40</v>
      </c>
      <c r="J28" s="31" t="s">
        <v>41</v>
      </c>
      <c r="K28" s="176"/>
      <c r="L28" s="185"/>
    </row>
    <row r="29" spans="1:18" ht="11.25" customHeight="1">
      <c r="A29" s="159" t="s">
        <v>42</v>
      </c>
      <c r="B29" s="160"/>
      <c r="C29" s="160"/>
      <c r="D29" s="160"/>
      <c r="E29" s="160"/>
      <c r="F29" s="161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11900</v>
      </c>
      <c r="J30" s="12">
        <f>SUM(J31+J42+J62+J83+J90+J110+J132+J151+J161)</f>
        <v>11900</v>
      </c>
      <c r="K30" s="68">
        <f>SUM(K31+K42+K62+K83+K90+K110+K132+K151+K161)</f>
        <v>11886.05</v>
      </c>
      <c r="L30" s="12">
        <f>SUM(L31+L42+L62+L83+L90+L110+L132+L151+L161)</f>
        <v>11886.05</v>
      </c>
    </row>
    <row r="31" spans="1:18" ht="16.5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11900</v>
      </c>
      <c r="J31" s="12">
        <f>SUM(J32+J38)</f>
        <v>11900</v>
      </c>
      <c r="K31" s="75">
        <f>SUM(K32+K38)</f>
        <v>11886.05</v>
      </c>
      <c r="L31" s="76">
        <f>SUM(L32+L38)</f>
        <v>11886.05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9100</v>
      </c>
      <c r="J32" s="12">
        <f>SUM(J33)</f>
        <v>9100</v>
      </c>
      <c r="K32" s="68">
        <f>SUM(K33)</f>
        <v>9109.4699999999993</v>
      </c>
      <c r="L32" s="12">
        <f>SUM(L33)</f>
        <v>9109.4699999999993</v>
      </c>
      <c r="Q32" s="37"/>
      <c r="R32" s="150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9100</v>
      </c>
      <c r="J33" s="12">
        <f t="shared" ref="J33:L34" si="0">SUM(J34)</f>
        <v>9100</v>
      </c>
      <c r="K33" s="12">
        <f t="shared" si="0"/>
        <v>9109.4699999999993</v>
      </c>
      <c r="L33" s="12">
        <f t="shared" si="0"/>
        <v>9109.4699999999993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9100</v>
      </c>
      <c r="J34" s="68">
        <f t="shared" si="0"/>
        <v>9100</v>
      </c>
      <c r="K34" s="68">
        <f t="shared" si="0"/>
        <v>9109.4699999999993</v>
      </c>
      <c r="L34" s="68">
        <f t="shared" si="0"/>
        <v>9109.4699999999993</v>
      </c>
      <c r="Q34" s="37"/>
      <c r="R34" s="37"/>
    </row>
    <row r="35" spans="1:19" ht="14.25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9100</v>
      </c>
      <c r="J35" s="4">
        <v>9100</v>
      </c>
      <c r="K35" s="4">
        <v>9109.4699999999993</v>
      </c>
      <c r="L35" s="4">
        <v>9109.4699999999993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2800</v>
      </c>
      <c r="J38" s="12">
        <f t="shared" si="1"/>
        <v>2800</v>
      </c>
      <c r="K38" s="68">
        <f t="shared" si="1"/>
        <v>2776.58</v>
      </c>
      <c r="L38" s="12">
        <f t="shared" si="1"/>
        <v>2776.58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2800</v>
      </c>
      <c r="J39" s="12">
        <f t="shared" si="1"/>
        <v>2800</v>
      </c>
      <c r="K39" s="12">
        <f t="shared" si="1"/>
        <v>2776.58</v>
      </c>
      <c r="L39" s="12">
        <f t="shared" si="1"/>
        <v>2776.58</v>
      </c>
      <c r="Q39" s="37"/>
      <c r="R39" s="150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2800</v>
      </c>
      <c r="J40" s="12">
        <f t="shared" si="1"/>
        <v>2800</v>
      </c>
      <c r="K40" s="12">
        <f t="shared" si="1"/>
        <v>2776.58</v>
      </c>
      <c r="L40" s="12">
        <f t="shared" si="1"/>
        <v>2776.58</v>
      </c>
      <c r="Q40" s="37"/>
      <c r="R40" s="37"/>
    </row>
    <row r="41" spans="1:19" ht="14.25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2800</v>
      </c>
      <c r="J41" s="4">
        <v>2800</v>
      </c>
      <c r="K41" s="4">
        <v>2776.58</v>
      </c>
      <c r="L41" s="4">
        <v>2776.58</v>
      </c>
      <c r="Q41" s="37"/>
      <c r="R41" s="37"/>
    </row>
    <row r="42" spans="1:19" ht="12.75" hidden="1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0</v>
      </c>
      <c r="J42" s="85">
        <f t="shared" si="2"/>
        <v>0</v>
      </c>
      <c r="K42" s="84">
        <f t="shared" si="2"/>
        <v>0</v>
      </c>
      <c r="L42" s="84">
        <f t="shared" si="2"/>
        <v>0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0</v>
      </c>
      <c r="J43" s="68">
        <f t="shared" si="2"/>
        <v>0</v>
      </c>
      <c r="K43" s="12">
        <f t="shared" si="2"/>
        <v>0</v>
      </c>
      <c r="L43" s="68">
        <f t="shared" si="2"/>
        <v>0</v>
      </c>
      <c r="Q43" s="37"/>
      <c r="R43" s="150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0</v>
      </c>
      <c r="J44" s="68">
        <f t="shared" si="2"/>
        <v>0</v>
      </c>
      <c r="K44" s="76">
        <f t="shared" si="2"/>
        <v>0</v>
      </c>
      <c r="L44" s="76">
        <f t="shared" si="2"/>
        <v>0</v>
      </c>
      <c r="Q44" s="37"/>
      <c r="R44" s="37"/>
      <c r="S44" s="150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0</v>
      </c>
      <c r="J45" s="90">
        <f>SUM(J46:J61)</f>
        <v>0</v>
      </c>
      <c r="K45" s="91">
        <f>SUM(K46:K61)</f>
        <v>0</v>
      </c>
      <c r="L45" s="91">
        <f>SUM(L46:L61)</f>
        <v>0</v>
      </c>
      <c r="Q45" s="37"/>
      <c r="R45" s="37"/>
      <c r="S45" s="150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 s="150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 s="150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 s="150"/>
    </row>
    <row r="49" spans="1:19" ht="27" hidden="1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0</v>
      </c>
      <c r="J49" s="4">
        <v>0</v>
      </c>
      <c r="K49" s="4">
        <v>0</v>
      </c>
      <c r="L49" s="4">
        <v>0</v>
      </c>
      <c r="Q49" s="37"/>
      <c r="R49" s="37"/>
      <c r="S49" s="150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 s="150"/>
    </row>
    <row r="51" spans="1:19" ht="12" hidden="1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0</v>
      </c>
      <c r="J51" s="4">
        <v>0</v>
      </c>
      <c r="K51" s="4">
        <v>0</v>
      </c>
      <c r="L51" s="4">
        <v>0</v>
      </c>
      <c r="Q51" s="37"/>
      <c r="R51" s="37"/>
      <c r="S51" s="150"/>
    </row>
    <row r="52" spans="1:19" ht="15.75" hidden="1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0</v>
      </c>
      <c r="J52" s="4">
        <v>0</v>
      </c>
      <c r="K52" s="4">
        <v>0</v>
      </c>
      <c r="L52" s="4">
        <v>0</v>
      </c>
      <c r="Q52" s="37"/>
      <c r="R52" s="37"/>
      <c r="S52" s="150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 s="150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 s="150"/>
    </row>
    <row r="55" spans="1:19" ht="15.75" hidden="1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0</v>
      </c>
      <c r="J55" s="4">
        <v>0</v>
      </c>
      <c r="K55" s="4">
        <v>0</v>
      </c>
      <c r="L55" s="4">
        <v>0</v>
      </c>
      <c r="Q55" s="37"/>
      <c r="R55" s="37"/>
      <c r="S55" s="150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 s="150"/>
    </row>
    <row r="57" spans="1:19" ht="14.25" hidden="1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0</v>
      </c>
      <c r="J57" s="4">
        <v>0</v>
      </c>
      <c r="K57" s="4">
        <v>0</v>
      </c>
      <c r="L57" s="4">
        <v>0</v>
      </c>
      <c r="Q57" s="37"/>
      <c r="R57" s="37"/>
      <c r="S57" s="150"/>
    </row>
    <row r="58" spans="1:19" ht="27.75" hidden="1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0</v>
      </c>
      <c r="J58" s="4">
        <v>0</v>
      </c>
      <c r="K58" s="4">
        <v>0</v>
      </c>
      <c r="L58" s="4">
        <v>0</v>
      </c>
      <c r="Q58" s="37"/>
      <c r="R58" s="37"/>
      <c r="S58" s="150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 s="150"/>
    </row>
    <row r="60" spans="1:19" ht="12" hidden="1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0</v>
      </c>
      <c r="J60" s="4">
        <v>0</v>
      </c>
      <c r="K60" s="4">
        <v>0</v>
      </c>
      <c r="L60" s="4">
        <v>0</v>
      </c>
      <c r="Q60" s="37"/>
      <c r="R60" s="37"/>
      <c r="S60" s="150"/>
    </row>
    <row r="61" spans="1:19" ht="15" hidden="1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0</v>
      </c>
      <c r="J61" s="4">
        <v>0</v>
      </c>
      <c r="K61" s="4">
        <v>0</v>
      </c>
      <c r="L61" s="4">
        <v>0</v>
      </c>
      <c r="Q61" s="37"/>
      <c r="R61" s="37"/>
      <c r="S61" s="150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 s="150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 s="150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 s="150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 s="150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 s="150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 s="150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 s="150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 s="15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 s="150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 s="150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 s="150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 s="150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 s="150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 s="150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 s="150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 s="150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hidden="1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0</v>
      </c>
      <c r="J132" s="102">
        <f>SUM(J133+J138+J146)</f>
        <v>0</v>
      </c>
      <c r="K132" s="68">
        <f>SUM(K133+K138+K146)</f>
        <v>0</v>
      </c>
      <c r="L132" s="12">
        <f>SUM(L133+L138+L146)</f>
        <v>0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0</v>
      </c>
      <c r="J146" s="102">
        <f t="shared" si="15"/>
        <v>0</v>
      </c>
      <c r="K146" s="68">
        <f t="shared" si="15"/>
        <v>0</v>
      </c>
      <c r="L146" s="12">
        <f t="shared" si="15"/>
        <v>0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0</v>
      </c>
      <c r="J147" s="115">
        <f t="shared" si="15"/>
        <v>0</v>
      </c>
      <c r="K147" s="91">
        <f t="shared" si="15"/>
        <v>0</v>
      </c>
      <c r="L147" s="90">
        <f t="shared" si="15"/>
        <v>0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0</v>
      </c>
      <c r="J148" s="102">
        <f>SUM(J149:J150)</f>
        <v>0</v>
      </c>
      <c r="K148" s="68">
        <f>SUM(K149:K150)</f>
        <v>0</v>
      </c>
      <c r="L148" s="12">
        <f>SUM(L149:L150)</f>
        <v>0</v>
      </c>
    </row>
    <row r="149" spans="1:12" hidden="1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0</v>
      </c>
      <c r="J149" s="8">
        <v>0</v>
      </c>
      <c r="K149" s="8">
        <v>0</v>
      </c>
      <c r="L149" s="8">
        <v>0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hidden="1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0</v>
      </c>
      <c r="J177" s="102">
        <f>SUM(J178+J230+J295)</f>
        <v>0</v>
      </c>
      <c r="K177" s="68">
        <f>SUM(K178+K230+K295)</f>
        <v>0</v>
      </c>
      <c r="L177" s="12">
        <f>SUM(L178+L230+L295)</f>
        <v>0</v>
      </c>
    </row>
    <row r="178" spans="1:12" ht="34.5" hidden="1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0</v>
      </c>
      <c r="J178" s="84">
        <f>SUM(J179+J201+J208+J220+J224)</f>
        <v>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0</v>
      </c>
      <c r="J179" s="102">
        <f>SUM(J180+J183+J188+J193+J198)</f>
        <v>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0</v>
      </c>
      <c r="J188" s="102">
        <f>J189</f>
        <v>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0</v>
      </c>
      <c r="J189" s="12">
        <f>SUM(J190:J192)</f>
        <v>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hidden="1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49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11900</v>
      </c>
      <c r="J360" s="111">
        <f>SUM(J30+J177)</f>
        <v>11900</v>
      </c>
      <c r="K360" s="111">
        <f>SUM(K30+K177)</f>
        <v>11886.05</v>
      </c>
      <c r="L360" s="111">
        <f>SUM(L30+L177)</f>
        <v>11886.05</v>
      </c>
    </row>
    <row r="361" spans="1:12" ht="18.75" customHeight="1">
      <c r="A361" s="136"/>
      <c r="B361" s="136"/>
      <c r="C361" s="136"/>
      <c r="D361" s="136"/>
      <c r="E361" s="136"/>
      <c r="F361" s="153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 s="150"/>
      <c r="F363" s="150"/>
      <c r="G363" s="150"/>
      <c r="H363" s="150"/>
      <c r="I363" s="158" t="s">
        <v>238</v>
      </c>
      <c r="K363" s="162" t="s">
        <v>239</v>
      </c>
      <c r="L363" s="162"/>
    </row>
    <row r="364" spans="1:12" ht="15.75" customHeight="1">
      <c r="A364" s="136"/>
      <c r="B364" s="136"/>
      <c r="C364" s="136"/>
      <c r="D364" s="136"/>
      <c r="E364" s="136"/>
      <c r="F364" s="153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63" t="s">
        <v>242</v>
      </c>
      <c r="E366" s="164"/>
      <c r="F366" s="164"/>
      <c r="G366" s="164"/>
      <c r="H366" s="134"/>
      <c r="I366" s="135" t="s">
        <v>238</v>
      </c>
      <c r="K366" s="162" t="s">
        <v>239</v>
      </c>
      <c r="L366" s="162"/>
    </row>
  </sheetData>
  <sheetProtection formatCells="0" formatColumns="0" formatRows="0" insertColumns="0" insertRows="0" insertHyperlinks="0" deleteColumns="0" deleteRows="0" sort="0" autoFilter="0" pivotTables="0"/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L27:L28"/>
    <mergeCell ref="A29:F29"/>
    <mergeCell ref="K363:L363"/>
    <mergeCell ref="D366:G366"/>
    <mergeCell ref="K366:L366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47244094488188981" right="0.23622047244094491" top="0.47244094488188981" bottom="0.27559055118110237" header="0.23622047244094491" footer="0.19685039370078741"/>
  <pageSetup paperSize="9" orientation="portrait" r:id="rId1"/>
  <headerFooter alignWithMargins="0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3B0BD1-233B-42C5-A099-1D9832D79F11}">
  <dimension ref="A1:AJ366"/>
  <sheetViews>
    <sheetView topLeftCell="A4" workbookViewId="0">
      <selection activeCell="Q27" sqref="Q27"/>
    </sheetView>
  </sheetViews>
  <sheetFormatPr defaultRowHeight="12.75"/>
  <cols>
    <col min="1" max="4" width="2" style="149" customWidth="1"/>
    <col min="5" max="5" width="2.140625" style="149" customWidth="1"/>
    <col min="6" max="6" width="3.5703125" style="157" customWidth="1"/>
    <col min="7" max="7" width="34.28515625" style="149" customWidth="1"/>
    <col min="8" max="8" width="3.85546875" style="149" customWidth="1"/>
    <col min="9" max="9" width="10.7109375" style="149" customWidth="1"/>
    <col min="10" max="10" width="11.42578125" style="149" customWidth="1"/>
    <col min="11" max="12" width="10.7109375" style="149" customWidth="1"/>
    <col min="13" max="13" width="0.140625" style="149" hidden="1" customWidth="1"/>
    <col min="14" max="14" width="6.140625" style="149" hidden="1" customWidth="1"/>
    <col min="15" max="15" width="8.85546875" style="149" hidden="1" customWidth="1"/>
    <col min="16" max="16" width="9.140625" style="149" hidden="1" customWidth="1"/>
    <col min="17" max="17" width="11.28515625" style="149" customWidth="1"/>
    <col min="18" max="18" width="34.42578125" style="149" customWidth="1"/>
    <col min="19" max="19" width="9.140625" style="149"/>
    <col min="20" max="16384" width="9.140625" style="150"/>
  </cols>
  <sheetData>
    <row r="1" spans="1:36" ht="15" customHeight="1">
      <c r="G1" s="42"/>
      <c r="H1" s="43"/>
      <c r="I1" s="44"/>
      <c r="J1" s="154" t="s">
        <v>0</v>
      </c>
      <c r="K1" s="154"/>
      <c r="L1" s="154"/>
      <c r="M1" s="16"/>
      <c r="N1" s="154"/>
      <c r="O1" s="154"/>
      <c r="P1" s="154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49"/>
      <c r="AH1" s="149"/>
      <c r="AI1" s="149"/>
      <c r="AJ1" s="149"/>
    </row>
    <row r="2" spans="1:36" ht="14.25" customHeight="1">
      <c r="H2" s="43"/>
      <c r="I2" s="150"/>
      <c r="J2" s="154" t="s">
        <v>1</v>
      </c>
      <c r="K2" s="154"/>
      <c r="L2" s="154"/>
      <c r="M2" s="16"/>
      <c r="N2" s="154"/>
      <c r="O2" s="154"/>
      <c r="P2" s="154"/>
      <c r="T2" s="149"/>
      <c r="U2" s="149"/>
      <c r="V2" s="149"/>
      <c r="W2" s="149"/>
      <c r="X2" s="149"/>
      <c r="Y2" s="149"/>
      <c r="Z2" s="149"/>
      <c r="AA2" s="149"/>
      <c r="AB2" s="149"/>
      <c r="AC2" s="149"/>
      <c r="AD2" s="149"/>
      <c r="AE2" s="149"/>
      <c r="AF2" s="149"/>
      <c r="AG2" s="149"/>
      <c r="AH2" s="149"/>
      <c r="AI2" s="149"/>
      <c r="AJ2" s="149"/>
    </row>
    <row r="3" spans="1:36" ht="13.5" customHeight="1">
      <c r="H3" s="45"/>
      <c r="I3" s="43"/>
      <c r="J3" s="154" t="s">
        <v>2</v>
      </c>
      <c r="K3" s="154"/>
      <c r="L3" s="154"/>
      <c r="M3" s="16"/>
      <c r="N3" s="154"/>
      <c r="O3" s="154"/>
      <c r="P3" s="154"/>
      <c r="T3" s="149"/>
      <c r="U3" s="149"/>
      <c r="V3" s="149"/>
      <c r="W3" s="149"/>
      <c r="X3" s="149"/>
      <c r="Y3" s="149"/>
      <c r="Z3" s="149"/>
      <c r="AA3" s="149"/>
      <c r="AB3" s="149"/>
      <c r="AC3" s="149"/>
      <c r="AD3" s="149"/>
      <c r="AE3" s="149"/>
      <c r="AF3" s="149"/>
      <c r="AG3" s="149"/>
      <c r="AH3" s="149"/>
      <c r="AI3" s="149"/>
      <c r="AJ3" s="149"/>
    </row>
    <row r="4" spans="1:36" ht="14.25" customHeight="1">
      <c r="G4" s="18" t="s">
        <v>3</v>
      </c>
      <c r="H4" s="43"/>
      <c r="I4" s="150"/>
      <c r="J4" s="154" t="s">
        <v>4</v>
      </c>
      <c r="K4" s="154"/>
      <c r="L4" s="154"/>
      <c r="M4" s="16"/>
      <c r="N4" s="19"/>
      <c r="O4" s="19"/>
      <c r="P4" s="154"/>
      <c r="T4" s="149"/>
      <c r="U4" s="149"/>
      <c r="V4" s="149"/>
      <c r="W4" s="149"/>
      <c r="X4" s="149"/>
      <c r="Y4" s="149"/>
      <c r="Z4" s="149"/>
      <c r="AA4" s="149"/>
      <c r="AB4" s="149"/>
      <c r="AC4" s="149"/>
      <c r="AD4" s="149"/>
      <c r="AE4" s="149"/>
      <c r="AF4" s="149"/>
      <c r="AG4" s="149"/>
      <c r="AH4" s="149"/>
      <c r="AI4" s="149"/>
      <c r="AJ4" s="149"/>
    </row>
    <row r="5" spans="1:36" ht="12" customHeight="1">
      <c r="H5" s="46"/>
      <c r="I5" s="150"/>
      <c r="J5" s="154" t="s">
        <v>5</v>
      </c>
      <c r="K5" s="154"/>
      <c r="L5" s="154"/>
      <c r="M5" s="16"/>
      <c r="N5" s="154"/>
      <c r="O5" s="154"/>
      <c r="P5" s="154"/>
      <c r="T5" s="149"/>
      <c r="U5" s="149"/>
      <c r="V5" s="149"/>
      <c r="W5" s="149"/>
      <c r="X5" s="149"/>
      <c r="Y5" s="149"/>
      <c r="Z5" s="149"/>
      <c r="AA5" s="149"/>
      <c r="AB5" s="149"/>
      <c r="AC5" s="149"/>
      <c r="AD5" s="149"/>
      <c r="AE5" s="149"/>
      <c r="AF5" s="149"/>
      <c r="AG5" s="149"/>
      <c r="AH5" s="149"/>
      <c r="AI5" s="149"/>
      <c r="AJ5" s="149"/>
    </row>
    <row r="6" spans="1:36" ht="16.5" customHeight="1">
      <c r="G6" s="177" t="s">
        <v>6</v>
      </c>
      <c r="H6" s="178"/>
      <c r="I6" s="178"/>
      <c r="J6" s="178"/>
      <c r="K6" s="178"/>
      <c r="L6" s="47"/>
      <c r="M6" s="16"/>
      <c r="T6" s="149"/>
      <c r="U6" s="149"/>
      <c r="V6" s="149"/>
      <c r="W6" s="149"/>
      <c r="X6" s="149"/>
      <c r="Y6" s="149"/>
      <c r="Z6" s="149"/>
      <c r="AA6" s="149"/>
      <c r="AB6" s="149"/>
      <c r="AC6" s="149"/>
      <c r="AD6" s="149"/>
      <c r="AE6" s="149"/>
      <c r="AF6" s="149"/>
      <c r="AG6" s="149"/>
      <c r="AH6" s="149"/>
      <c r="AI6" s="149"/>
      <c r="AJ6" s="149"/>
    </row>
    <row r="7" spans="1:36" ht="18.75" customHeight="1">
      <c r="A7" s="179" t="s">
        <v>7</v>
      </c>
      <c r="B7" s="180"/>
      <c r="C7" s="180"/>
      <c r="D7" s="180"/>
      <c r="E7" s="180"/>
      <c r="F7" s="180"/>
      <c r="G7" s="180"/>
      <c r="H7" s="180"/>
      <c r="I7" s="180"/>
      <c r="J7" s="180"/>
      <c r="K7" s="180"/>
      <c r="L7" s="180"/>
      <c r="M7" s="16"/>
      <c r="T7" s="149"/>
      <c r="U7" s="149"/>
      <c r="V7" s="149"/>
      <c r="W7" s="149"/>
      <c r="X7" s="149"/>
      <c r="Y7" s="149"/>
      <c r="Z7" s="149"/>
      <c r="AA7" s="149"/>
      <c r="AB7" s="149"/>
      <c r="AC7" s="149"/>
      <c r="AD7" s="149"/>
      <c r="AE7" s="149"/>
      <c r="AF7" s="149"/>
      <c r="AG7" s="149"/>
      <c r="AH7" s="149"/>
      <c r="AI7" s="149"/>
      <c r="AJ7" s="149"/>
    </row>
    <row r="8" spans="1:36" ht="14.25" customHeight="1">
      <c r="A8" s="155"/>
      <c r="B8" s="156"/>
      <c r="C8" s="156"/>
      <c r="D8" s="156"/>
      <c r="E8" s="156"/>
      <c r="F8" s="156"/>
      <c r="G8" s="181" t="s">
        <v>8</v>
      </c>
      <c r="H8" s="181"/>
      <c r="I8" s="181"/>
      <c r="J8" s="181"/>
      <c r="K8" s="181"/>
      <c r="L8" s="156"/>
      <c r="M8" s="16"/>
      <c r="T8" s="149"/>
      <c r="U8" s="149"/>
      <c r="V8" s="149"/>
      <c r="W8" s="149"/>
      <c r="X8" s="149"/>
      <c r="Y8" s="149"/>
      <c r="Z8" s="149"/>
      <c r="AA8" s="149"/>
      <c r="AB8" s="149"/>
      <c r="AC8" s="149"/>
      <c r="AD8" s="149"/>
      <c r="AE8" s="149"/>
      <c r="AF8" s="149"/>
      <c r="AG8" s="149"/>
      <c r="AH8" s="149"/>
      <c r="AI8" s="149"/>
      <c r="AJ8" s="149"/>
    </row>
    <row r="9" spans="1:36" ht="16.5" customHeight="1">
      <c r="A9" s="182" t="s">
        <v>9</v>
      </c>
      <c r="B9" s="182"/>
      <c r="C9" s="182"/>
      <c r="D9" s="182"/>
      <c r="E9" s="182"/>
      <c r="F9" s="182"/>
      <c r="G9" s="182"/>
      <c r="H9" s="182"/>
      <c r="I9" s="182"/>
      <c r="J9" s="182"/>
      <c r="K9" s="182"/>
      <c r="L9" s="182"/>
      <c r="M9" s="16"/>
      <c r="P9" s="149" t="s">
        <v>10</v>
      </c>
      <c r="T9" s="149"/>
      <c r="U9" s="149"/>
      <c r="V9" s="149"/>
      <c r="W9" s="149"/>
      <c r="X9" s="149"/>
      <c r="Y9" s="149"/>
      <c r="Z9" s="149"/>
      <c r="AA9" s="149"/>
      <c r="AB9" s="149"/>
      <c r="AC9" s="149"/>
      <c r="AD9" s="149"/>
      <c r="AE9" s="149"/>
      <c r="AF9" s="149"/>
      <c r="AG9" s="149"/>
      <c r="AH9" s="149"/>
      <c r="AI9" s="149"/>
      <c r="AJ9" s="149"/>
    </row>
    <row r="10" spans="1:36" ht="15.75" customHeight="1">
      <c r="G10" s="183" t="s">
        <v>11</v>
      </c>
      <c r="H10" s="183"/>
      <c r="I10" s="183"/>
      <c r="J10" s="183"/>
      <c r="K10" s="183"/>
      <c r="M10" s="16"/>
      <c r="T10" s="149"/>
      <c r="U10" s="149"/>
      <c r="V10" s="149"/>
      <c r="W10" s="149"/>
      <c r="X10" s="149"/>
      <c r="Y10" s="149"/>
      <c r="Z10" s="149"/>
      <c r="AA10" s="149"/>
      <c r="AB10" s="149"/>
      <c r="AC10" s="149"/>
      <c r="AD10" s="149"/>
      <c r="AE10" s="149"/>
      <c r="AF10" s="149"/>
      <c r="AG10" s="149"/>
      <c r="AH10" s="149"/>
      <c r="AI10" s="149"/>
      <c r="AJ10" s="149"/>
    </row>
    <row r="11" spans="1:36" ht="12" customHeight="1">
      <c r="G11" s="190" t="s">
        <v>12</v>
      </c>
      <c r="H11" s="190"/>
      <c r="I11" s="190"/>
      <c r="J11" s="190"/>
      <c r="K11" s="190"/>
      <c r="T11" s="149"/>
      <c r="U11" s="149"/>
      <c r="V11" s="149"/>
      <c r="W11" s="149"/>
      <c r="X11" s="149"/>
      <c r="Y11" s="149"/>
      <c r="Z11" s="149"/>
      <c r="AA11" s="149"/>
      <c r="AB11" s="149"/>
      <c r="AC11" s="149"/>
      <c r="AD11" s="149"/>
      <c r="AE11" s="149"/>
      <c r="AF11" s="149"/>
      <c r="AG11" s="149"/>
      <c r="AH11" s="149"/>
      <c r="AI11" s="149"/>
      <c r="AJ11" s="149"/>
    </row>
    <row r="12" spans="1:36" ht="9" customHeight="1">
      <c r="T12" s="149"/>
      <c r="U12" s="149"/>
      <c r="V12" s="149"/>
      <c r="W12" s="149"/>
      <c r="X12" s="149"/>
      <c r="Y12" s="149"/>
      <c r="Z12" s="149"/>
      <c r="AA12" s="149"/>
      <c r="AB12" s="149"/>
      <c r="AC12" s="149"/>
      <c r="AD12" s="149"/>
      <c r="AE12" s="149"/>
      <c r="AF12" s="149"/>
      <c r="AG12" s="149"/>
      <c r="AH12" s="149"/>
      <c r="AI12" s="149"/>
      <c r="AJ12" s="149"/>
    </row>
    <row r="13" spans="1:36" ht="12" customHeight="1">
      <c r="B13" s="182" t="s">
        <v>13</v>
      </c>
      <c r="C13" s="182"/>
      <c r="D13" s="182"/>
      <c r="E13" s="182"/>
      <c r="F13" s="182"/>
      <c r="G13" s="182"/>
      <c r="H13" s="182"/>
      <c r="I13" s="182"/>
      <c r="J13" s="182"/>
      <c r="K13" s="182"/>
      <c r="L13" s="182"/>
      <c r="T13" s="149"/>
      <c r="U13" s="149"/>
      <c r="V13" s="149"/>
      <c r="W13" s="149"/>
      <c r="X13" s="149"/>
      <c r="Y13" s="149"/>
      <c r="Z13" s="149"/>
      <c r="AA13" s="149"/>
      <c r="AB13" s="149"/>
      <c r="AC13" s="149"/>
      <c r="AD13" s="149"/>
      <c r="AE13" s="149"/>
      <c r="AF13" s="149"/>
      <c r="AG13" s="149"/>
      <c r="AH13" s="149"/>
      <c r="AI13" s="149"/>
      <c r="AJ13" s="149"/>
    </row>
    <row r="14" spans="1:36" ht="12" customHeight="1">
      <c r="T14" s="149"/>
      <c r="U14" s="149"/>
      <c r="V14" s="149"/>
      <c r="W14" s="149"/>
      <c r="X14" s="149"/>
      <c r="Y14" s="149"/>
      <c r="Z14" s="149"/>
      <c r="AA14" s="149"/>
      <c r="AB14" s="149"/>
      <c r="AC14" s="149"/>
      <c r="AD14" s="149"/>
      <c r="AE14" s="149"/>
      <c r="AF14" s="149"/>
      <c r="AG14" s="149"/>
      <c r="AH14" s="149"/>
      <c r="AI14" s="149"/>
      <c r="AJ14" s="149"/>
    </row>
    <row r="15" spans="1:36" ht="12.75" customHeight="1">
      <c r="G15" s="191" t="s">
        <v>243</v>
      </c>
      <c r="H15" s="191"/>
      <c r="I15" s="191"/>
      <c r="J15" s="191"/>
      <c r="K15" s="191"/>
    </row>
    <row r="16" spans="1:36" ht="11.25" customHeight="1">
      <c r="G16" s="192" t="s">
        <v>14</v>
      </c>
      <c r="H16" s="192"/>
      <c r="I16" s="192"/>
      <c r="J16" s="192"/>
      <c r="K16" s="192"/>
    </row>
    <row r="17" spans="1:18">
      <c r="B17" s="150"/>
      <c r="C17" s="150"/>
      <c r="D17" s="150"/>
      <c r="E17" s="193" t="s">
        <v>15</v>
      </c>
      <c r="F17" s="193"/>
      <c r="G17" s="193"/>
      <c r="H17" s="193"/>
      <c r="I17" s="193"/>
      <c r="J17" s="193"/>
      <c r="K17" s="193"/>
      <c r="L17" s="150"/>
    </row>
    <row r="18" spans="1:18" ht="12" customHeight="1">
      <c r="A18" s="186" t="s">
        <v>16</v>
      </c>
      <c r="B18" s="186"/>
      <c r="C18" s="186"/>
      <c r="D18" s="186"/>
      <c r="E18" s="186"/>
      <c r="F18" s="186"/>
      <c r="G18" s="186"/>
      <c r="H18" s="186"/>
      <c r="I18" s="186"/>
      <c r="J18" s="186"/>
      <c r="K18" s="186"/>
      <c r="L18" s="186"/>
      <c r="M18" s="20"/>
    </row>
    <row r="19" spans="1:18" ht="12" customHeight="1">
      <c r="F19" s="149"/>
      <c r="J19" s="21"/>
      <c r="K19" s="47"/>
      <c r="L19" s="49" t="s">
        <v>17</v>
      </c>
      <c r="M19" s="20"/>
    </row>
    <row r="20" spans="1:18" ht="11.25" customHeight="1">
      <c r="F20" s="149"/>
      <c r="J20" s="22" t="s">
        <v>18</v>
      </c>
      <c r="K20" s="45"/>
      <c r="L20" s="147"/>
      <c r="M20" s="20"/>
    </row>
    <row r="21" spans="1:18" ht="12" customHeight="1">
      <c r="E21" s="154"/>
      <c r="F21" s="152"/>
      <c r="I21" s="51"/>
      <c r="J21" s="51"/>
      <c r="K21" s="23" t="s">
        <v>19</v>
      </c>
      <c r="L21" s="147"/>
      <c r="M21" s="20"/>
    </row>
    <row r="22" spans="1:18" ht="12.75" customHeight="1">
      <c r="C22" s="187" t="s">
        <v>244</v>
      </c>
      <c r="D22" s="188"/>
      <c r="E22" s="188"/>
      <c r="F22" s="188"/>
      <c r="G22" s="188"/>
      <c r="H22" s="188"/>
      <c r="I22" s="188"/>
      <c r="K22" s="23" t="s">
        <v>21</v>
      </c>
      <c r="L22" s="25" t="s">
        <v>22</v>
      </c>
      <c r="M22" s="20"/>
    </row>
    <row r="23" spans="1:18" ht="12" customHeight="1">
      <c r="F23" s="149"/>
      <c r="G23" s="152" t="s">
        <v>23</v>
      </c>
      <c r="H23" s="52"/>
      <c r="J23" s="151" t="s">
        <v>24</v>
      </c>
      <c r="K23" s="26" t="s">
        <v>25</v>
      </c>
      <c r="L23" s="24"/>
      <c r="M23" s="20"/>
    </row>
    <row r="24" spans="1:18" ht="12.75" customHeight="1">
      <c r="F24" s="149"/>
      <c r="G24" s="54" t="s">
        <v>26</v>
      </c>
      <c r="H24" s="55" t="s">
        <v>263</v>
      </c>
      <c r="I24" s="56"/>
      <c r="J24" s="57"/>
      <c r="K24" s="147"/>
      <c r="L24" s="24"/>
      <c r="M24" s="20"/>
    </row>
    <row r="25" spans="1:18" ht="13.5" customHeight="1">
      <c r="F25" s="149"/>
      <c r="G25" s="189" t="s">
        <v>28</v>
      </c>
      <c r="H25" s="189"/>
      <c r="I25" s="58" t="s">
        <v>245</v>
      </c>
      <c r="J25" s="27" t="s">
        <v>30</v>
      </c>
      <c r="K25" s="24" t="s">
        <v>25</v>
      </c>
      <c r="L25" s="24" t="s">
        <v>25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264</v>
      </c>
      <c r="I26" s="61"/>
      <c r="J26" s="61"/>
      <c r="K26" s="62"/>
      <c r="L26" s="28" t="s">
        <v>33</v>
      </c>
      <c r="M26" s="29"/>
    </row>
    <row r="27" spans="1:18" ht="24" customHeight="1">
      <c r="A27" s="165" t="s">
        <v>34</v>
      </c>
      <c r="B27" s="166"/>
      <c r="C27" s="166"/>
      <c r="D27" s="166"/>
      <c r="E27" s="166"/>
      <c r="F27" s="166"/>
      <c r="G27" s="169" t="s">
        <v>35</v>
      </c>
      <c r="H27" s="171" t="s">
        <v>36</v>
      </c>
      <c r="I27" s="173" t="s">
        <v>37</v>
      </c>
      <c r="J27" s="174"/>
      <c r="K27" s="175" t="s">
        <v>38</v>
      </c>
      <c r="L27" s="184" t="s">
        <v>39</v>
      </c>
      <c r="M27" s="29"/>
    </row>
    <row r="28" spans="1:18" ht="65.25" customHeight="1">
      <c r="A28" s="167"/>
      <c r="B28" s="168"/>
      <c r="C28" s="168"/>
      <c r="D28" s="168"/>
      <c r="E28" s="168"/>
      <c r="F28" s="168"/>
      <c r="G28" s="170"/>
      <c r="H28" s="172"/>
      <c r="I28" s="30" t="s">
        <v>40</v>
      </c>
      <c r="J28" s="31" t="s">
        <v>41</v>
      </c>
      <c r="K28" s="176"/>
      <c r="L28" s="185"/>
    </row>
    <row r="29" spans="1:18" ht="11.25" customHeight="1">
      <c r="A29" s="159" t="s">
        <v>42</v>
      </c>
      <c r="B29" s="160"/>
      <c r="C29" s="160"/>
      <c r="D29" s="160"/>
      <c r="E29" s="160"/>
      <c r="F29" s="161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1400</v>
      </c>
      <c r="J30" s="12">
        <f>SUM(J31+J42+J62+J83+J90+J110+J132+J151+J161)</f>
        <v>1400</v>
      </c>
      <c r="K30" s="68">
        <f>SUM(K31+K42+K62+K83+K90+K110+K132+K151+K161)</f>
        <v>1148.0500000000002</v>
      </c>
      <c r="L30" s="12">
        <f>SUM(L31+L42+L62+L83+L90+L110+L132+L151+L161)</f>
        <v>1148.0500000000002</v>
      </c>
    </row>
    <row r="31" spans="1:18" ht="16.5" hidden="1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0</v>
      </c>
      <c r="J31" s="12">
        <f>SUM(J32+J38)</f>
        <v>0</v>
      </c>
      <c r="K31" s="75">
        <f>SUM(K32+K38)</f>
        <v>0</v>
      </c>
      <c r="L31" s="76">
        <f>SUM(L32+L38)</f>
        <v>0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0</v>
      </c>
      <c r="J32" s="12">
        <f>SUM(J33)</f>
        <v>0</v>
      </c>
      <c r="K32" s="68">
        <f>SUM(K33)</f>
        <v>0</v>
      </c>
      <c r="L32" s="12">
        <f>SUM(L33)</f>
        <v>0</v>
      </c>
      <c r="Q32" s="37"/>
      <c r="R32" s="150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0</v>
      </c>
      <c r="J33" s="12">
        <f t="shared" ref="J33:L34" si="0">SUM(J34)</f>
        <v>0</v>
      </c>
      <c r="K33" s="12">
        <f t="shared" si="0"/>
        <v>0</v>
      </c>
      <c r="L33" s="12">
        <f t="shared" si="0"/>
        <v>0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0</v>
      </c>
      <c r="J34" s="68">
        <f t="shared" si="0"/>
        <v>0</v>
      </c>
      <c r="K34" s="68">
        <f t="shared" si="0"/>
        <v>0</v>
      </c>
      <c r="L34" s="68">
        <f t="shared" si="0"/>
        <v>0</v>
      </c>
      <c r="Q34" s="37"/>
      <c r="R34" s="37"/>
    </row>
    <row r="35" spans="1:19" ht="14.25" hidden="1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0</v>
      </c>
      <c r="J35" s="4">
        <v>0</v>
      </c>
      <c r="K35" s="4">
        <v>0</v>
      </c>
      <c r="L35" s="4">
        <v>0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0</v>
      </c>
      <c r="J38" s="12">
        <f t="shared" si="1"/>
        <v>0</v>
      </c>
      <c r="K38" s="68">
        <f t="shared" si="1"/>
        <v>0</v>
      </c>
      <c r="L38" s="12">
        <f t="shared" si="1"/>
        <v>0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0</v>
      </c>
      <c r="J39" s="12">
        <f t="shared" si="1"/>
        <v>0</v>
      </c>
      <c r="K39" s="12">
        <f t="shared" si="1"/>
        <v>0</v>
      </c>
      <c r="L39" s="12">
        <f t="shared" si="1"/>
        <v>0</v>
      </c>
      <c r="Q39" s="37"/>
      <c r="R39" s="150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0</v>
      </c>
      <c r="J40" s="12">
        <f t="shared" si="1"/>
        <v>0</v>
      </c>
      <c r="K40" s="12">
        <f t="shared" si="1"/>
        <v>0</v>
      </c>
      <c r="L40" s="12">
        <f t="shared" si="1"/>
        <v>0</v>
      </c>
      <c r="Q40" s="37"/>
      <c r="R40" s="37"/>
    </row>
    <row r="41" spans="1:19" ht="14.25" hidden="1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0</v>
      </c>
      <c r="J41" s="4">
        <v>0</v>
      </c>
      <c r="K41" s="4">
        <v>0</v>
      </c>
      <c r="L41" s="4">
        <v>0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1400</v>
      </c>
      <c r="J42" s="85">
        <f t="shared" si="2"/>
        <v>1400</v>
      </c>
      <c r="K42" s="84">
        <f t="shared" si="2"/>
        <v>1148.0500000000002</v>
      </c>
      <c r="L42" s="84">
        <f t="shared" si="2"/>
        <v>1148.0500000000002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1400</v>
      </c>
      <c r="J43" s="68">
        <f t="shared" si="2"/>
        <v>1400</v>
      </c>
      <c r="K43" s="12">
        <f t="shared" si="2"/>
        <v>1148.0500000000002</v>
      </c>
      <c r="L43" s="68">
        <f t="shared" si="2"/>
        <v>1148.0500000000002</v>
      </c>
      <c r="Q43" s="37"/>
      <c r="R43" s="150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1400</v>
      </c>
      <c r="J44" s="68">
        <f t="shared" si="2"/>
        <v>1400</v>
      </c>
      <c r="K44" s="76">
        <f t="shared" si="2"/>
        <v>1148.0500000000002</v>
      </c>
      <c r="L44" s="76">
        <f t="shared" si="2"/>
        <v>1148.0500000000002</v>
      </c>
      <c r="Q44" s="37"/>
      <c r="R44" s="37"/>
      <c r="S44" s="150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1400</v>
      </c>
      <c r="J45" s="90">
        <f>SUM(J46:J61)</f>
        <v>1400</v>
      </c>
      <c r="K45" s="91">
        <f>SUM(K46:K61)</f>
        <v>1148.0500000000002</v>
      </c>
      <c r="L45" s="91">
        <f>SUM(L46:L61)</f>
        <v>1148.0500000000002</v>
      </c>
      <c r="Q45" s="37"/>
      <c r="R45" s="37"/>
      <c r="S45" s="150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 s="150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 s="150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 s="150"/>
    </row>
    <row r="49" spans="1:19" ht="27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200</v>
      </c>
      <c r="J49" s="4">
        <v>200</v>
      </c>
      <c r="K49" s="4">
        <v>65.92</v>
      </c>
      <c r="L49" s="4">
        <v>65.92</v>
      </c>
      <c r="Q49" s="37"/>
      <c r="R49" s="37"/>
      <c r="S49" s="150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 s="150"/>
    </row>
    <row r="51" spans="1:19" ht="12" hidden="1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0</v>
      </c>
      <c r="J51" s="4">
        <v>0</v>
      </c>
      <c r="K51" s="4">
        <v>0</v>
      </c>
      <c r="L51" s="4">
        <v>0</v>
      </c>
      <c r="Q51" s="37"/>
      <c r="R51" s="37"/>
      <c r="S51" s="150"/>
    </row>
    <row r="52" spans="1:19" ht="15.75" hidden="1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0</v>
      </c>
      <c r="J52" s="4">
        <v>0</v>
      </c>
      <c r="K52" s="4">
        <v>0</v>
      </c>
      <c r="L52" s="4">
        <v>0</v>
      </c>
      <c r="Q52" s="37"/>
      <c r="R52" s="37"/>
      <c r="S52" s="150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 s="150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 s="150"/>
    </row>
    <row r="55" spans="1:19" ht="15.75" hidden="1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0</v>
      </c>
      <c r="J55" s="4">
        <v>0</v>
      </c>
      <c r="K55" s="4">
        <v>0</v>
      </c>
      <c r="L55" s="4">
        <v>0</v>
      </c>
      <c r="Q55" s="37"/>
      <c r="R55" s="37"/>
      <c r="S55" s="150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 s="150"/>
    </row>
    <row r="57" spans="1:19" ht="14.25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200</v>
      </c>
      <c r="J57" s="4">
        <v>200</v>
      </c>
      <c r="K57" s="4">
        <v>200</v>
      </c>
      <c r="L57" s="4">
        <v>200</v>
      </c>
      <c r="Q57" s="37"/>
      <c r="R57" s="37"/>
      <c r="S57" s="150"/>
    </row>
    <row r="58" spans="1:19" ht="27.75" hidden="1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0</v>
      </c>
      <c r="J58" s="4">
        <v>0</v>
      </c>
      <c r="K58" s="4">
        <v>0</v>
      </c>
      <c r="L58" s="4">
        <v>0</v>
      </c>
      <c r="Q58" s="37"/>
      <c r="R58" s="37"/>
      <c r="S58" s="150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 s="150"/>
    </row>
    <row r="60" spans="1:19" ht="12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700</v>
      </c>
      <c r="J60" s="4">
        <v>700</v>
      </c>
      <c r="K60" s="4">
        <v>659.01</v>
      </c>
      <c r="L60" s="4">
        <v>659.01</v>
      </c>
      <c r="Q60" s="37"/>
      <c r="R60" s="37"/>
      <c r="S60" s="150"/>
    </row>
    <row r="61" spans="1:19" ht="15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300</v>
      </c>
      <c r="J61" s="4">
        <v>300</v>
      </c>
      <c r="K61" s="4">
        <v>223.12</v>
      </c>
      <c r="L61" s="4">
        <v>223.12</v>
      </c>
      <c r="Q61" s="37"/>
      <c r="R61" s="37"/>
      <c r="S61" s="150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 s="150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 s="150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 s="150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 s="150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 s="150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 s="150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 s="150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 s="15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 s="150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 s="150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 s="150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 s="150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 s="150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 s="150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 s="150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 s="150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hidden="1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0</v>
      </c>
      <c r="J132" s="102">
        <f>SUM(J133+J138+J146)</f>
        <v>0</v>
      </c>
      <c r="K132" s="68">
        <f>SUM(K133+K138+K146)</f>
        <v>0</v>
      </c>
      <c r="L132" s="12">
        <f>SUM(L133+L138+L146)</f>
        <v>0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0</v>
      </c>
      <c r="J146" s="102">
        <f t="shared" si="15"/>
        <v>0</v>
      </c>
      <c r="K146" s="68">
        <f t="shared" si="15"/>
        <v>0</v>
      </c>
      <c r="L146" s="12">
        <f t="shared" si="15"/>
        <v>0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0</v>
      </c>
      <c r="J147" s="115">
        <f t="shared" si="15"/>
        <v>0</v>
      </c>
      <c r="K147" s="91">
        <f t="shared" si="15"/>
        <v>0</v>
      </c>
      <c r="L147" s="90">
        <f t="shared" si="15"/>
        <v>0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0</v>
      </c>
      <c r="J148" s="102">
        <f>SUM(J149:J150)</f>
        <v>0</v>
      </c>
      <c r="K148" s="68">
        <f>SUM(K149:K150)</f>
        <v>0</v>
      </c>
      <c r="L148" s="12">
        <f>SUM(L149:L150)</f>
        <v>0</v>
      </c>
    </row>
    <row r="149" spans="1:12" hidden="1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0</v>
      </c>
      <c r="J149" s="8">
        <v>0</v>
      </c>
      <c r="K149" s="8">
        <v>0</v>
      </c>
      <c r="L149" s="8">
        <v>0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hidden="1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0</v>
      </c>
      <c r="J177" s="102">
        <f>SUM(J178+J230+J295)</f>
        <v>0</v>
      </c>
      <c r="K177" s="68">
        <f>SUM(K178+K230+K295)</f>
        <v>0</v>
      </c>
      <c r="L177" s="12">
        <f>SUM(L178+L230+L295)</f>
        <v>0</v>
      </c>
    </row>
    <row r="178" spans="1:12" ht="34.5" hidden="1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0</v>
      </c>
      <c r="J178" s="84">
        <f>SUM(J179+J201+J208+J220+J224)</f>
        <v>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0</v>
      </c>
      <c r="J179" s="102">
        <f>SUM(J180+J183+J188+J193+J198)</f>
        <v>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0</v>
      </c>
      <c r="J188" s="102">
        <f>J189</f>
        <v>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0</v>
      </c>
      <c r="J189" s="12">
        <f>SUM(J190:J192)</f>
        <v>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hidden="1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49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1400</v>
      </c>
      <c r="J360" s="111">
        <f>SUM(J30+J177)</f>
        <v>1400</v>
      </c>
      <c r="K360" s="111">
        <f>SUM(K30+K177)</f>
        <v>1148.0500000000002</v>
      </c>
      <c r="L360" s="111">
        <f>SUM(L30+L177)</f>
        <v>1148.0500000000002</v>
      </c>
    </row>
    <row r="361" spans="1:12" ht="18.75" customHeight="1">
      <c r="A361" s="136"/>
      <c r="B361" s="136"/>
      <c r="C361" s="136"/>
      <c r="D361" s="136"/>
      <c r="E361" s="136"/>
      <c r="F361" s="153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 s="150"/>
      <c r="F363" s="150"/>
      <c r="G363" s="150"/>
      <c r="H363" s="150"/>
      <c r="I363" s="158" t="s">
        <v>238</v>
      </c>
      <c r="K363" s="162" t="s">
        <v>239</v>
      </c>
      <c r="L363" s="162"/>
    </row>
    <row r="364" spans="1:12" ht="15.75" customHeight="1">
      <c r="A364" s="136"/>
      <c r="B364" s="136"/>
      <c r="C364" s="136"/>
      <c r="D364" s="136"/>
      <c r="E364" s="136"/>
      <c r="F364" s="153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63" t="s">
        <v>242</v>
      </c>
      <c r="E366" s="164"/>
      <c r="F366" s="164"/>
      <c r="G366" s="164"/>
      <c r="H366" s="134"/>
      <c r="I366" s="135" t="s">
        <v>238</v>
      </c>
      <c r="K366" s="162" t="s">
        <v>239</v>
      </c>
      <c r="L366" s="162"/>
    </row>
  </sheetData>
  <sheetProtection formatCells="0" formatColumns="0" formatRows="0" insertColumns="0" insertRows="0" insertHyperlinks="0" deleteColumns="0" deleteRows="0" sort="0" autoFilter="0" pivotTables="0"/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L27:L28"/>
    <mergeCell ref="A29:F29"/>
    <mergeCell ref="K363:L363"/>
    <mergeCell ref="D366:G366"/>
    <mergeCell ref="K366:L366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47244094488188981" right="0.23622047244094491" top="0.47244094488188981" bottom="0.27559055118110237" header="0.23622047244094491" footer="0.19685039370078741"/>
  <pageSetup paperSize="9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8</vt:i4>
      </vt:variant>
    </vt:vector>
  </HeadingPairs>
  <TitlesOfParts>
    <vt:vector size="8" baseType="lpstr">
      <vt:lpstr>1329</vt:lpstr>
      <vt:lpstr>6211</vt:lpstr>
      <vt:lpstr>6411</vt:lpstr>
      <vt:lpstr>8218</vt:lpstr>
      <vt:lpstr>104140</vt:lpstr>
      <vt:lpstr>4121</vt:lpstr>
      <vt:lpstr>10411</vt:lpstr>
      <vt:lpstr>S6211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Ramoniene_N</dc:creator>
  <cp:lastModifiedBy>Vartotojas</cp:lastModifiedBy>
  <cp:lastPrinted>2019-01-11T07:36:43Z</cp:lastPrinted>
  <dcterms:created xsi:type="dcterms:W3CDTF">2011-04-06T15:42:27Z</dcterms:created>
  <dcterms:modified xsi:type="dcterms:W3CDTF">2019-01-11T07:38:02Z</dcterms:modified>
</cp:coreProperties>
</file>