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28800" windowHeight="12585" activeTab="8"/>
  </bookViews>
  <sheets>
    <sheet name="S6211" sheetId="19" r:id="rId1"/>
    <sheet name="D4214" sheetId="18" r:id="rId2"/>
    <sheet name="D4121" sheetId="17" r:id="rId3"/>
    <sheet name="9121" sheetId="16" r:id="rId4"/>
    <sheet name="8218" sheetId="15" r:id="rId5"/>
    <sheet name="104140" sheetId="14" r:id="rId6"/>
    <sheet name="6411" sheetId="13" r:id="rId7"/>
    <sheet name="6211" sheetId="12" r:id="rId8"/>
    <sheet name="1329" sheetId="11" r:id="rId9"/>
  </sheets>
  <calcPr calcId="152511"/>
</workbook>
</file>

<file path=xl/calcChain.xml><?xml version="1.0" encoding="utf-8"?>
<calcChain xmlns="http://schemas.openxmlformats.org/spreadsheetml/2006/main">
  <c r="I34" i="19" l="1"/>
  <c r="I33" i="19" s="1"/>
  <c r="I32" i="19" s="1"/>
  <c r="J34" i="19"/>
  <c r="J33" i="19" s="1"/>
  <c r="J32" i="19" s="1"/>
  <c r="K34" i="19"/>
  <c r="K33" i="19" s="1"/>
  <c r="K32" i="19" s="1"/>
  <c r="K31" i="19" s="1"/>
  <c r="L34" i="19"/>
  <c r="L33" i="19" s="1"/>
  <c r="L32" i="19" s="1"/>
  <c r="I36" i="19"/>
  <c r="J36" i="19"/>
  <c r="K36" i="19"/>
  <c r="L36" i="19"/>
  <c r="I40" i="19"/>
  <c r="I39" i="19" s="1"/>
  <c r="I38" i="19" s="1"/>
  <c r="J40" i="19"/>
  <c r="J39" i="19" s="1"/>
  <c r="J38" i="19" s="1"/>
  <c r="K40" i="19"/>
  <c r="K39" i="19" s="1"/>
  <c r="K38" i="19" s="1"/>
  <c r="L40" i="19"/>
  <c r="L39" i="19" s="1"/>
  <c r="L38" i="19" s="1"/>
  <c r="I45" i="19"/>
  <c r="I44" i="19" s="1"/>
  <c r="I43" i="19" s="1"/>
  <c r="I42" i="19" s="1"/>
  <c r="J45" i="19"/>
  <c r="J44" i="19" s="1"/>
  <c r="J43" i="19" s="1"/>
  <c r="J42" i="19" s="1"/>
  <c r="K45" i="19"/>
  <c r="K44" i="19" s="1"/>
  <c r="K43" i="19" s="1"/>
  <c r="K42" i="19" s="1"/>
  <c r="L45" i="19"/>
  <c r="L44" i="19" s="1"/>
  <c r="L43" i="19" s="1"/>
  <c r="L42" i="19" s="1"/>
  <c r="I64" i="19"/>
  <c r="I63" i="19" s="1"/>
  <c r="J64" i="19"/>
  <c r="J63" i="19" s="1"/>
  <c r="K64" i="19"/>
  <c r="K63" i="19" s="1"/>
  <c r="L64" i="19"/>
  <c r="L63" i="19" s="1"/>
  <c r="I69" i="19"/>
  <c r="I68" i="19" s="1"/>
  <c r="J69" i="19"/>
  <c r="J68" i="19" s="1"/>
  <c r="K69" i="19"/>
  <c r="K68" i="19" s="1"/>
  <c r="L69" i="19"/>
  <c r="L68" i="19" s="1"/>
  <c r="I74" i="19"/>
  <c r="I73" i="19" s="1"/>
  <c r="J74" i="19"/>
  <c r="J73" i="19" s="1"/>
  <c r="K74" i="19"/>
  <c r="K73" i="19" s="1"/>
  <c r="L74" i="19"/>
  <c r="L73" i="19" s="1"/>
  <c r="I80" i="19"/>
  <c r="I79" i="19" s="1"/>
  <c r="I78" i="19" s="1"/>
  <c r="J80" i="19"/>
  <c r="J79" i="19" s="1"/>
  <c r="J78" i="19" s="1"/>
  <c r="K80" i="19"/>
  <c r="K79" i="19" s="1"/>
  <c r="K78" i="19" s="1"/>
  <c r="L80" i="19"/>
  <c r="L79" i="19" s="1"/>
  <c r="L78" i="19" s="1"/>
  <c r="I85" i="19"/>
  <c r="I84" i="19" s="1"/>
  <c r="I83" i="19" s="1"/>
  <c r="I82" i="19" s="1"/>
  <c r="J85" i="19"/>
  <c r="J84" i="19" s="1"/>
  <c r="J83" i="19" s="1"/>
  <c r="J82" i="19" s="1"/>
  <c r="K85" i="19"/>
  <c r="K84" i="19" s="1"/>
  <c r="K83" i="19" s="1"/>
  <c r="K82" i="19" s="1"/>
  <c r="L85" i="19"/>
  <c r="L84" i="19" s="1"/>
  <c r="L83" i="19" s="1"/>
  <c r="L82" i="19" s="1"/>
  <c r="I92" i="19"/>
  <c r="I91" i="19" s="1"/>
  <c r="I90" i="19" s="1"/>
  <c r="J92" i="19"/>
  <c r="J91" i="19" s="1"/>
  <c r="J90" i="19" s="1"/>
  <c r="K92" i="19"/>
  <c r="K91" i="19" s="1"/>
  <c r="K90" i="19" s="1"/>
  <c r="L92" i="19"/>
  <c r="L91" i="19" s="1"/>
  <c r="L90" i="19" s="1"/>
  <c r="I97" i="19"/>
  <c r="I96" i="19" s="1"/>
  <c r="I95" i="19" s="1"/>
  <c r="J97" i="19"/>
  <c r="J96" i="19" s="1"/>
  <c r="J95" i="19" s="1"/>
  <c r="K97" i="19"/>
  <c r="K96" i="19" s="1"/>
  <c r="K95" i="19" s="1"/>
  <c r="L97" i="19"/>
  <c r="L96" i="19" s="1"/>
  <c r="L95" i="19" s="1"/>
  <c r="I102" i="19"/>
  <c r="I101" i="19" s="1"/>
  <c r="I100" i="19" s="1"/>
  <c r="J102" i="19"/>
  <c r="J101" i="19" s="1"/>
  <c r="J100" i="19" s="1"/>
  <c r="K102" i="19"/>
  <c r="K101" i="19" s="1"/>
  <c r="K100" i="19" s="1"/>
  <c r="L102" i="19"/>
  <c r="L101" i="19" s="1"/>
  <c r="L100" i="19" s="1"/>
  <c r="I106" i="19"/>
  <c r="I105" i="19" s="1"/>
  <c r="J106" i="19"/>
  <c r="J105" i="19" s="1"/>
  <c r="K106" i="19"/>
  <c r="K105" i="19" s="1"/>
  <c r="L106" i="19"/>
  <c r="L105" i="19" s="1"/>
  <c r="I112" i="19"/>
  <c r="I111" i="19" s="1"/>
  <c r="I110" i="19" s="1"/>
  <c r="J112" i="19"/>
  <c r="J111" i="19" s="1"/>
  <c r="J110" i="19" s="1"/>
  <c r="K112" i="19"/>
  <c r="K111" i="19" s="1"/>
  <c r="K110" i="19" s="1"/>
  <c r="L112" i="19"/>
  <c r="L111" i="19" s="1"/>
  <c r="L110" i="19" s="1"/>
  <c r="I117" i="19"/>
  <c r="I116" i="19" s="1"/>
  <c r="I115" i="19" s="1"/>
  <c r="J117" i="19"/>
  <c r="J116" i="19" s="1"/>
  <c r="J115" i="19" s="1"/>
  <c r="K117" i="19"/>
  <c r="K116" i="19" s="1"/>
  <c r="K115" i="19" s="1"/>
  <c r="L117" i="19"/>
  <c r="L116" i="19" s="1"/>
  <c r="L115" i="19" s="1"/>
  <c r="I121" i="19"/>
  <c r="I120" i="19" s="1"/>
  <c r="I119" i="19" s="1"/>
  <c r="J121" i="19"/>
  <c r="J120" i="19" s="1"/>
  <c r="J119" i="19" s="1"/>
  <c r="K121" i="19"/>
  <c r="K120" i="19" s="1"/>
  <c r="K119" i="19" s="1"/>
  <c r="L121" i="19"/>
  <c r="L120" i="19" s="1"/>
  <c r="L119" i="19" s="1"/>
  <c r="I125" i="19"/>
  <c r="I124" i="19" s="1"/>
  <c r="I123" i="19" s="1"/>
  <c r="J125" i="19"/>
  <c r="J124" i="19" s="1"/>
  <c r="J123" i="19" s="1"/>
  <c r="K125" i="19"/>
  <c r="K124" i="19" s="1"/>
  <c r="K123" i="19" s="1"/>
  <c r="L125" i="19"/>
  <c r="L124" i="19" s="1"/>
  <c r="L123" i="19" s="1"/>
  <c r="I129" i="19"/>
  <c r="I128" i="19" s="1"/>
  <c r="I127" i="19" s="1"/>
  <c r="J129" i="19"/>
  <c r="J128" i="19" s="1"/>
  <c r="J127" i="19" s="1"/>
  <c r="K129" i="19"/>
  <c r="K128" i="19" s="1"/>
  <c r="K127" i="19" s="1"/>
  <c r="L129" i="19"/>
  <c r="L128" i="19" s="1"/>
  <c r="L127" i="19" s="1"/>
  <c r="I134" i="19"/>
  <c r="I133" i="19" s="1"/>
  <c r="I132" i="19" s="1"/>
  <c r="J134" i="19"/>
  <c r="J133" i="19" s="1"/>
  <c r="J132" i="19" s="1"/>
  <c r="K134" i="19"/>
  <c r="K133" i="19" s="1"/>
  <c r="K132" i="19" s="1"/>
  <c r="K131" i="19" s="1"/>
  <c r="L134" i="19"/>
  <c r="L133" i="19" s="1"/>
  <c r="L132" i="19" s="1"/>
  <c r="I139" i="19"/>
  <c r="I138" i="19" s="1"/>
  <c r="I137" i="19" s="1"/>
  <c r="J139" i="19"/>
  <c r="J138" i="19" s="1"/>
  <c r="J137" i="19" s="1"/>
  <c r="K139" i="19"/>
  <c r="K138" i="19" s="1"/>
  <c r="K137" i="19" s="1"/>
  <c r="L139" i="19"/>
  <c r="L138" i="19" s="1"/>
  <c r="L137" i="19" s="1"/>
  <c r="I143" i="19"/>
  <c r="I142" i="19" s="1"/>
  <c r="J143" i="19"/>
  <c r="J142" i="19" s="1"/>
  <c r="K143" i="19"/>
  <c r="K142" i="19" s="1"/>
  <c r="L143" i="19"/>
  <c r="L142" i="19" s="1"/>
  <c r="I147" i="19"/>
  <c r="I146" i="19" s="1"/>
  <c r="I145" i="19" s="1"/>
  <c r="J147" i="19"/>
  <c r="J146" i="19" s="1"/>
  <c r="J145" i="19" s="1"/>
  <c r="K147" i="19"/>
  <c r="K146" i="19" s="1"/>
  <c r="K145" i="19" s="1"/>
  <c r="L147" i="19"/>
  <c r="L146" i="19" s="1"/>
  <c r="L145" i="19" s="1"/>
  <c r="I153" i="19"/>
  <c r="I152" i="19" s="1"/>
  <c r="I151" i="19" s="1"/>
  <c r="I150" i="19" s="1"/>
  <c r="J153" i="19"/>
  <c r="J152" i="19" s="1"/>
  <c r="K153" i="19"/>
  <c r="K152" i="19" s="1"/>
  <c r="K151" i="19" s="1"/>
  <c r="K150" i="19" s="1"/>
  <c r="L153" i="19"/>
  <c r="L152" i="19" s="1"/>
  <c r="I158" i="19"/>
  <c r="I157" i="19" s="1"/>
  <c r="J158" i="19"/>
  <c r="J157" i="19" s="1"/>
  <c r="K158" i="19"/>
  <c r="K157" i="19" s="1"/>
  <c r="L158" i="19"/>
  <c r="L157" i="19" s="1"/>
  <c r="I163" i="19"/>
  <c r="I162" i="19" s="1"/>
  <c r="I161" i="19" s="1"/>
  <c r="J163" i="19"/>
  <c r="J162" i="19" s="1"/>
  <c r="J161" i="19" s="1"/>
  <c r="K163" i="19"/>
  <c r="K162" i="19" s="1"/>
  <c r="K161" i="19" s="1"/>
  <c r="K160" i="19" s="1"/>
  <c r="L163" i="19"/>
  <c r="L162" i="19" s="1"/>
  <c r="L161" i="19" s="1"/>
  <c r="I167" i="19"/>
  <c r="I166" i="19" s="1"/>
  <c r="I165" i="19" s="1"/>
  <c r="J167" i="19"/>
  <c r="J166" i="19" s="1"/>
  <c r="K167" i="19"/>
  <c r="K166" i="19" s="1"/>
  <c r="K165" i="19" s="1"/>
  <c r="L167" i="19"/>
  <c r="L166" i="19" s="1"/>
  <c r="I172" i="19"/>
  <c r="I171" i="19" s="1"/>
  <c r="J172" i="19"/>
  <c r="J171" i="19" s="1"/>
  <c r="K172" i="19"/>
  <c r="K171" i="19" s="1"/>
  <c r="L172" i="19"/>
  <c r="L171" i="19" s="1"/>
  <c r="I180" i="19"/>
  <c r="I179" i="19" s="1"/>
  <c r="J180" i="19"/>
  <c r="J179" i="19" s="1"/>
  <c r="K180" i="19"/>
  <c r="K179" i="19" s="1"/>
  <c r="L180" i="19"/>
  <c r="L179" i="19" s="1"/>
  <c r="I183" i="19"/>
  <c r="I182" i="19" s="1"/>
  <c r="J183" i="19"/>
  <c r="J182" i="19" s="1"/>
  <c r="K183" i="19"/>
  <c r="K182" i="19" s="1"/>
  <c r="L183" i="19"/>
  <c r="L182" i="19" s="1"/>
  <c r="I188" i="19"/>
  <c r="I187" i="19" s="1"/>
  <c r="J188" i="19"/>
  <c r="J187" i="19" s="1"/>
  <c r="K188" i="19"/>
  <c r="K187" i="19" s="1"/>
  <c r="L188" i="19"/>
  <c r="L187" i="19" s="1"/>
  <c r="I193" i="19"/>
  <c r="I192" i="19" s="1"/>
  <c r="J193" i="19"/>
  <c r="J192" i="19" s="1"/>
  <c r="K193" i="19"/>
  <c r="K192" i="19" s="1"/>
  <c r="L193" i="19"/>
  <c r="L192" i="19" s="1"/>
  <c r="I198" i="19"/>
  <c r="I197" i="19" s="1"/>
  <c r="J198" i="19"/>
  <c r="J197" i="19" s="1"/>
  <c r="K198" i="19"/>
  <c r="K197" i="19" s="1"/>
  <c r="L198" i="19"/>
  <c r="L197" i="19" s="1"/>
  <c r="I202" i="19"/>
  <c r="I201" i="19" s="1"/>
  <c r="I200" i="19" s="1"/>
  <c r="J202" i="19"/>
  <c r="J201" i="19" s="1"/>
  <c r="J200" i="19" s="1"/>
  <c r="K202" i="19"/>
  <c r="K201" i="19" s="1"/>
  <c r="K200" i="19" s="1"/>
  <c r="L202" i="19"/>
  <c r="L201" i="19" s="1"/>
  <c r="L200" i="19" s="1"/>
  <c r="I209" i="19"/>
  <c r="I208" i="19" s="1"/>
  <c r="J209" i="19"/>
  <c r="J208" i="19" s="1"/>
  <c r="J207" i="19" s="1"/>
  <c r="K209" i="19"/>
  <c r="K208" i="19" s="1"/>
  <c r="L209" i="19"/>
  <c r="L208" i="19" s="1"/>
  <c r="I212" i="19"/>
  <c r="I211" i="19" s="1"/>
  <c r="J212" i="19"/>
  <c r="J211" i="19" s="1"/>
  <c r="K212" i="19"/>
  <c r="K211" i="19" s="1"/>
  <c r="L212" i="19"/>
  <c r="L211" i="19" s="1"/>
  <c r="I221" i="19"/>
  <c r="I220" i="19" s="1"/>
  <c r="I219" i="19" s="1"/>
  <c r="J221" i="19"/>
  <c r="J220" i="19" s="1"/>
  <c r="J219" i="19" s="1"/>
  <c r="K221" i="19"/>
  <c r="K220" i="19" s="1"/>
  <c r="K219" i="19" s="1"/>
  <c r="L221" i="19"/>
  <c r="L220" i="19" s="1"/>
  <c r="L219" i="19" s="1"/>
  <c r="I225" i="19"/>
  <c r="I224" i="19" s="1"/>
  <c r="I223" i="19" s="1"/>
  <c r="J225" i="19"/>
  <c r="J224" i="19" s="1"/>
  <c r="J223" i="19" s="1"/>
  <c r="K225" i="19"/>
  <c r="K224" i="19" s="1"/>
  <c r="K223" i="19" s="1"/>
  <c r="L225" i="19"/>
  <c r="L224" i="19" s="1"/>
  <c r="L223" i="19" s="1"/>
  <c r="I232" i="19"/>
  <c r="I231" i="19" s="1"/>
  <c r="J232" i="19"/>
  <c r="J231" i="19" s="1"/>
  <c r="K232" i="19"/>
  <c r="K231" i="19" s="1"/>
  <c r="L232" i="19"/>
  <c r="L231" i="19" s="1"/>
  <c r="I234" i="19"/>
  <c r="J234" i="19"/>
  <c r="K234" i="19"/>
  <c r="L234" i="19"/>
  <c r="I237" i="19"/>
  <c r="J237" i="19"/>
  <c r="K237" i="19"/>
  <c r="L237" i="19"/>
  <c r="I241" i="19"/>
  <c r="I240" i="19" s="1"/>
  <c r="J241" i="19"/>
  <c r="J240" i="19" s="1"/>
  <c r="K241" i="19"/>
  <c r="K240" i="19" s="1"/>
  <c r="L241" i="19"/>
  <c r="L240" i="19" s="1"/>
  <c r="I245" i="19"/>
  <c r="I244" i="19" s="1"/>
  <c r="J245" i="19"/>
  <c r="J244" i="19" s="1"/>
  <c r="K245" i="19"/>
  <c r="K244" i="19" s="1"/>
  <c r="L245" i="19"/>
  <c r="L244" i="19" s="1"/>
  <c r="I249" i="19"/>
  <c r="I248" i="19" s="1"/>
  <c r="J249" i="19"/>
  <c r="J248" i="19" s="1"/>
  <c r="K249" i="19"/>
  <c r="K248" i="19" s="1"/>
  <c r="L249" i="19"/>
  <c r="L248" i="19" s="1"/>
  <c r="I253" i="19"/>
  <c r="I252" i="19" s="1"/>
  <c r="J253" i="19"/>
  <c r="J252" i="19" s="1"/>
  <c r="K253" i="19"/>
  <c r="K252" i="19" s="1"/>
  <c r="L253" i="19"/>
  <c r="L252" i="19" s="1"/>
  <c r="I256" i="19"/>
  <c r="I255" i="19" s="1"/>
  <c r="J256" i="19"/>
  <c r="J255" i="19" s="1"/>
  <c r="K256" i="19"/>
  <c r="K255" i="19" s="1"/>
  <c r="L256" i="19"/>
  <c r="L255" i="19" s="1"/>
  <c r="I259" i="19"/>
  <c r="I258" i="19" s="1"/>
  <c r="J259" i="19"/>
  <c r="J258" i="19" s="1"/>
  <c r="K259" i="19"/>
  <c r="K258" i="19" s="1"/>
  <c r="L259" i="19"/>
  <c r="L258" i="19" s="1"/>
  <c r="I264" i="19"/>
  <c r="I263" i="19" s="1"/>
  <c r="J264" i="19"/>
  <c r="J263" i="19" s="1"/>
  <c r="K264" i="19"/>
  <c r="K263" i="19" s="1"/>
  <c r="L264" i="19"/>
  <c r="L263" i="19" s="1"/>
  <c r="I266" i="19"/>
  <c r="J266" i="19"/>
  <c r="K266" i="19"/>
  <c r="L266" i="19"/>
  <c r="I269" i="19"/>
  <c r="J269" i="19"/>
  <c r="K269" i="19"/>
  <c r="L269" i="19"/>
  <c r="I273" i="19"/>
  <c r="I272" i="19" s="1"/>
  <c r="J273" i="19"/>
  <c r="J272" i="19" s="1"/>
  <c r="K273" i="19"/>
  <c r="K272" i="19" s="1"/>
  <c r="L273" i="19"/>
  <c r="L272" i="19" s="1"/>
  <c r="I277" i="19"/>
  <c r="I276" i="19" s="1"/>
  <c r="J277" i="19"/>
  <c r="J276" i="19" s="1"/>
  <c r="K277" i="19"/>
  <c r="K276" i="19" s="1"/>
  <c r="L277" i="19"/>
  <c r="L276" i="19" s="1"/>
  <c r="I281" i="19"/>
  <c r="I280" i="19" s="1"/>
  <c r="J281" i="19"/>
  <c r="J280" i="19" s="1"/>
  <c r="K281" i="19"/>
  <c r="K280" i="19" s="1"/>
  <c r="L281" i="19"/>
  <c r="L280" i="19" s="1"/>
  <c r="I285" i="19"/>
  <c r="I284" i="19" s="1"/>
  <c r="J285" i="19"/>
  <c r="J284" i="19" s="1"/>
  <c r="K285" i="19"/>
  <c r="K284" i="19" s="1"/>
  <c r="L285" i="19"/>
  <c r="L284" i="19" s="1"/>
  <c r="I288" i="19"/>
  <c r="I287" i="19" s="1"/>
  <c r="J288" i="19"/>
  <c r="J287" i="19" s="1"/>
  <c r="K288" i="19"/>
  <c r="K287" i="19" s="1"/>
  <c r="L288" i="19"/>
  <c r="L287" i="19" s="1"/>
  <c r="I291" i="19"/>
  <c r="I290" i="19" s="1"/>
  <c r="J291" i="19"/>
  <c r="J290" i="19" s="1"/>
  <c r="K291" i="19"/>
  <c r="K290" i="19" s="1"/>
  <c r="L291" i="19"/>
  <c r="L290" i="19" s="1"/>
  <c r="I297" i="19"/>
  <c r="I296" i="19" s="1"/>
  <c r="J297" i="19"/>
  <c r="J296" i="19" s="1"/>
  <c r="K297" i="19"/>
  <c r="K296" i="19" s="1"/>
  <c r="L297" i="19"/>
  <c r="L296" i="19" s="1"/>
  <c r="I299" i="19"/>
  <c r="J299" i="19"/>
  <c r="K299" i="19"/>
  <c r="L299" i="19"/>
  <c r="I302" i="19"/>
  <c r="J302" i="19"/>
  <c r="K302" i="19"/>
  <c r="L302" i="19"/>
  <c r="I306" i="19"/>
  <c r="I305" i="19" s="1"/>
  <c r="J306" i="19"/>
  <c r="J305" i="19" s="1"/>
  <c r="K306" i="19"/>
  <c r="K305" i="19" s="1"/>
  <c r="L306" i="19"/>
  <c r="L305" i="19" s="1"/>
  <c r="I310" i="19"/>
  <c r="I309" i="19" s="1"/>
  <c r="J310" i="19"/>
  <c r="J309" i="19" s="1"/>
  <c r="K310" i="19"/>
  <c r="K309" i="19" s="1"/>
  <c r="L310" i="19"/>
  <c r="L309" i="19" s="1"/>
  <c r="I314" i="19"/>
  <c r="I313" i="19" s="1"/>
  <c r="J314" i="19"/>
  <c r="J313" i="19" s="1"/>
  <c r="K314" i="19"/>
  <c r="K313" i="19" s="1"/>
  <c r="L314" i="19"/>
  <c r="L313" i="19" s="1"/>
  <c r="I318" i="19"/>
  <c r="I317" i="19" s="1"/>
  <c r="J318" i="19"/>
  <c r="J317" i="19" s="1"/>
  <c r="K318" i="19"/>
  <c r="K317" i="19" s="1"/>
  <c r="L318" i="19"/>
  <c r="L317" i="19" s="1"/>
  <c r="I321" i="19"/>
  <c r="I320" i="19" s="1"/>
  <c r="J321" i="19"/>
  <c r="J320" i="19" s="1"/>
  <c r="K321" i="19"/>
  <c r="K320" i="19" s="1"/>
  <c r="L321" i="19"/>
  <c r="L320" i="19" s="1"/>
  <c r="I324" i="19"/>
  <c r="I323" i="19" s="1"/>
  <c r="J324" i="19"/>
  <c r="J323" i="19" s="1"/>
  <c r="K324" i="19"/>
  <c r="K323" i="19" s="1"/>
  <c r="L324" i="19"/>
  <c r="L323" i="19" s="1"/>
  <c r="I329" i="19"/>
  <c r="I328" i="19" s="1"/>
  <c r="J329" i="19"/>
  <c r="J328" i="19" s="1"/>
  <c r="K329" i="19"/>
  <c r="K328" i="19" s="1"/>
  <c r="L329" i="19"/>
  <c r="L328" i="19" s="1"/>
  <c r="I331" i="19"/>
  <c r="J331" i="19"/>
  <c r="K331" i="19"/>
  <c r="L331" i="19"/>
  <c r="I334" i="19"/>
  <c r="J334" i="19"/>
  <c r="K334" i="19"/>
  <c r="L334" i="19"/>
  <c r="I338" i="19"/>
  <c r="I337" i="19" s="1"/>
  <c r="J338" i="19"/>
  <c r="J337" i="19" s="1"/>
  <c r="K338" i="19"/>
  <c r="K337" i="19" s="1"/>
  <c r="L338" i="19"/>
  <c r="L337" i="19" s="1"/>
  <c r="I342" i="19"/>
  <c r="I341" i="19" s="1"/>
  <c r="J342" i="19"/>
  <c r="J341" i="19" s="1"/>
  <c r="K342" i="19"/>
  <c r="K341" i="19" s="1"/>
  <c r="L342" i="19"/>
  <c r="L341" i="19" s="1"/>
  <c r="I346" i="19"/>
  <c r="I345" i="19" s="1"/>
  <c r="J346" i="19"/>
  <c r="J345" i="19" s="1"/>
  <c r="K346" i="19"/>
  <c r="K345" i="19" s="1"/>
  <c r="L346" i="19"/>
  <c r="L345" i="19" s="1"/>
  <c r="I350" i="19"/>
  <c r="I349" i="19" s="1"/>
  <c r="J350" i="19"/>
  <c r="J349" i="19" s="1"/>
  <c r="K350" i="19"/>
  <c r="K349" i="19" s="1"/>
  <c r="L350" i="19"/>
  <c r="L349" i="19" s="1"/>
  <c r="I353" i="19"/>
  <c r="I352" i="19" s="1"/>
  <c r="J353" i="19"/>
  <c r="J352" i="19" s="1"/>
  <c r="K353" i="19"/>
  <c r="K352" i="19" s="1"/>
  <c r="L353" i="19"/>
  <c r="L352" i="19" s="1"/>
  <c r="I356" i="19"/>
  <c r="I355" i="19" s="1"/>
  <c r="J356" i="19"/>
  <c r="J355" i="19" s="1"/>
  <c r="K356" i="19"/>
  <c r="K355" i="19" s="1"/>
  <c r="L356" i="19"/>
  <c r="L355" i="19" s="1"/>
  <c r="I34" i="18"/>
  <c r="I33" i="18" s="1"/>
  <c r="I32" i="18" s="1"/>
  <c r="I31" i="18" s="1"/>
  <c r="J34" i="18"/>
  <c r="J33" i="18" s="1"/>
  <c r="J32" i="18" s="1"/>
  <c r="K34" i="18"/>
  <c r="K33" i="18" s="1"/>
  <c r="K32" i="18" s="1"/>
  <c r="L34" i="18"/>
  <c r="L33" i="18" s="1"/>
  <c r="L32" i="18" s="1"/>
  <c r="I36" i="18"/>
  <c r="J36" i="18"/>
  <c r="K36" i="18"/>
  <c r="L36" i="18"/>
  <c r="I40" i="18"/>
  <c r="I39" i="18" s="1"/>
  <c r="I38" i="18" s="1"/>
  <c r="J40" i="18"/>
  <c r="J39" i="18" s="1"/>
  <c r="J38" i="18" s="1"/>
  <c r="K40" i="18"/>
  <c r="K39" i="18" s="1"/>
  <c r="K38" i="18" s="1"/>
  <c r="L40" i="18"/>
  <c r="L39" i="18" s="1"/>
  <c r="L38" i="18" s="1"/>
  <c r="I45" i="18"/>
  <c r="I44" i="18" s="1"/>
  <c r="I43" i="18" s="1"/>
  <c r="I42" i="18" s="1"/>
  <c r="J45" i="18"/>
  <c r="J44" i="18" s="1"/>
  <c r="J43" i="18" s="1"/>
  <c r="J42" i="18" s="1"/>
  <c r="K45" i="18"/>
  <c r="K44" i="18" s="1"/>
  <c r="K43" i="18" s="1"/>
  <c r="K42" i="18" s="1"/>
  <c r="L45" i="18"/>
  <c r="L44" i="18" s="1"/>
  <c r="L43" i="18" s="1"/>
  <c r="L42" i="18" s="1"/>
  <c r="I64" i="18"/>
  <c r="I63" i="18" s="1"/>
  <c r="J64" i="18"/>
  <c r="J63" i="18" s="1"/>
  <c r="K64" i="18"/>
  <c r="K63" i="18" s="1"/>
  <c r="L64" i="18"/>
  <c r="L63" i="18" s="1"/>
  <c r="I69" i="18"/>
  <c r="I68" i="18" s="1"/>
  <c r="J69" i="18"/>
  <c r="J68" i="18" s="1"/>
  <c r="K69" i="18"/>
  <c r="K68" i="18" s="1"/>
  <c r="L69" i="18"/>
  <c r="L68" i="18" s="1"/>
  <c r="I74" i="18"/>
  <c r="I73" i="18" s="1"/>
  <c r="J74" i="18"/>
  <c r="J73" i="18" s="1"/>
  <c r="K74" i="18"/>
  <c r="K73" i="18" s="1"/>
  <c r="L74" i="18"/>
  <c r="L73" i="18" s="1"/>
  <c r="I80" i="18"/>
  <c r="I79" i="18" s="1"/>
  <c r="I78" i="18" s="1"/>
  <c r="J80" i="18"/>
  <c r="J79" i="18" s="1"/>
  <c r="J78" i="18" s="1"/>
  <c r="K80" i="18"/>
  <c r="K79" i="18" s="1"/>
  <c r="K78" i="18" s="1"/>
  <c r="L80" i="18"/>
  <c r="L79" i="18" s="1"/>
  <c r="L78" i="18" s="1"/>
  <c r="I85" i="18"/>
  <c r="I84" i="18" s="1"/>
  <c r="I83" i="18" s="1"/>
  <c r="I82" i="18" s="1"/>
  <c r="J85" i="18"/>
  <c r="J84" i="18" s="1"/>
  <c r="J83" i="18" s="1"/>
  <c r="J82" i="18" s="1"/>
  <c r="K85" i="18"/>
  <c r="K84" i="18" s="1"/>
  <c r="K83" i="18" s="1"/>
  <c r="K82" i="18" s="1"/>
  <c r="L85" i="18"/>
  <c r="L84" i="18" s="1"/>
  <c r="L83" i="18" s="1"/>
  <c r="L82" i="18" s="1"/>
  <c r="I92" i="18"/>
  <c r="I91" i="18" s="1"/>
  <c r="I90" i="18" s="1"/>
  <c r="J92" i="18"/>
  <c r="J91" i="18" s="1"/>
  <c r="J90" i="18" s="1"/>
  <c r="K92" i="18"/>
  <c r="K91" i="18" s="1"/>
  <c r="K90" i="18" s="1"/>
  <c r="L92" i="18"/>
  <c r="L91" i="18" s="1"/>
  <c r="L90" i="18" s="1"/>
  <c r="I97" i="18"/>
  <c r="I96" i="18" s="1"/>
  <c r="I95" i="18" s="1"/>
  <c r="J97" i="18"/>
  <c r="J96" i="18" s="1"/>
  <c r="J95" i="18" s="1"/>
  <c r="K97" i="18"/>
  <c r="K96" i="18" s="1"/>
  <c r="K95" i="18" s="1"/>
  <c r="L97" i="18"/>
  <c r="L96" i="18" s="1"/>
  <c r="L95" i="18" s="1"/>
  <c r="I102" i="18"/>
  <c r="I101" i="18" s="1"/>
  <c r="I100" i="18" s="1"/>
  <c r="J102" i="18"/>
  <c r="J101" i="18" s="1"/>
  <c r="J100" i="18" s="1"/>
  <c r="K102" i="18"/>
  <c r="K101" i="18" s="1"/>
  <c r="K100" i="18" s="1"/>
  <c r="L102" i="18"/>
  <c r="L101" i="18" s="1"/>
  <c r="L100" i="18" s="1"/>
  <c r="I106" i="18"/>
  <c r="I105" i="18" s="1"/>
  <c r="J106" i="18"/>
  <c r="J105" i="18" s="1"/>
  <c r="K106" i="18"/>
  <c r="K105" i="18" s="1"/>
  <c r="L106" i="18"/>
  <c r="L105" i="18" s="1"/>
  <c r="I112" i="18"/>
  <c r="I111" i="18" s="1"/>
  <c r="I110" i="18" s="1"/>
  <c r="J112" i="18"/>
  <c r="J111" i="18" s="1"/>
  <c r="J110" i="18" s="1"/>
  <c r="K112" i="18"/>
  <c r="K111" i="18" s="1"/>
  <c r="K110" i="18" s="1"/>
  <c r="L112" i="18"/>
  <c r="L111" i="18" s="1"/>
  <c r="L110" i="18" s="1"/>
  <c r="I117" i="18"/>
  <c r="I116" i="18" s="1"/>
  <c r="I115" i="18" s="1"/>
  <c r="J117" i="18"/>
  <c r="J116" i="18" s="1"/>
  <c r="J115" i="18" s="1"/>
  <c r="K117" i="18"/>
  <c r="K116" i="18" s="1"/>
  <c r="K115" i="18" s="1"/>
  <c r="L117" i="18"/>
  <c r="L116" i="18" s="1"/>
  <c r="L115" i="18" s="1"/>
  <c r="I121" i="18"/>
  <c r="I120" i="18" s="1"/>
  <c r="I119" i="18" s="1"/>
  <c r="J121" i="18"/>
  <c r="J120" i="18" s="1"/>
  <c r="J119" i="18" s="1"/>
  <c r="K121" i="18"/>
  <c r="K120" i="18" s="1"/>
  <c r="K119" i="18" s="1"/>
  <c r="L121" i="18"/>
  <c r="L120" i="18" s="1"/>
  <c r="L119" i="18" s="1"/>
  <c r="I125" i="18"/>
  <c r="I124" i="18" s="1"/>
  <c r="I123" i="18" s="1"/>
  <c r="J125" i="18"/>
  <c r="J124" i="18" s="1"/>
  <c r="J123" i="18" s="1"/>
  <c r="K125" i="18"/>
  <c r="K124" i="18" s="1"/>
  <c r="K123" i="18" s="1"/>
  <c r="L125" i="18"/>
  <c r="L124" i="18" s="1"/>
  <c r="L123" i="18" s="1"/>
  <c r="I129" i="18"/>
  <c r="I128" i="18" s="1"/>
  <c r="I127" i="18" s="1"/>
  <c r="J129" i="18"/>
  <c r="J128" i="18" s="1"/>
  <c r="J127" i="18" s="1"/>
  <c r="K129" i="18"/>
  <c r="K128" i="18" s="1"/>
  <c r="K127" i="18" s="1"/>
  <c r="L129" i="18"/>
  <c r="L128" i="18" s="1"/>
  <c r="L127" i="18" s="1"/>
  <c r="I134" i="18"/>
  <c r="I133" i="18" s="1"/>
  <c r="I132" i="18" s="1"/>
  <c r="J134" i="18"/>
  <c r="J133" i="18" s="1"/>
  <c r="J132" i="18" s="1"/>
  <c r="K134" i="18"/>
  <c r="K133" i="18" s="1"/>
  <c r="K132" i="18" s="1"/>
  <c r="K131" i="18" s="1"/>
  <c r="L134" i="18"/>
  <c r="L133" i="18" s="1"/>
  <c r="L132" i="18" s="1"/>
  <c r="I139" i="18"/>
  <c r="I138" i="18" s="1"/>
  <c r="I137" i="18" s="1"/>
  <c r="J139" i="18"/>
  <c r="J138" i="18" s="1"/>
  <c r="J137" i="18" s="1"/>
  <c r="K139" i="18"/>
  <c r="K138" i="18" s="1"/>
  <c r="K137" i="18" s="1"/>
  <c r="L139" i="18"/>
  <c r="L138" i="18" s="1"/>
  <c r="L137" i="18" s="1"/>
  <c r="I143" i="18"/>
  <c r="I142" i="18" s="1"/>
  <c r="J143" i="18"/>
  <c r="J142" i="18" s="1"/>
  <c r="K143" i="18"/>
  <c r="K142" i="18" s="1"/>
  <c r="L143" i="18"/>
  <c r="L142" i="18" s="1"/>
  <c r="I147" i="18"/>
  <c r="I146" i="18" s="1"/>
  <c r="I145" i="18" s="1"/>
  <c r="J147" i="18"/>
  <c r="J146" i="18" s="1"/>
  <c r="J145" i="18" s="1"/>
  <c r="K147" i="18"/>
  <c r="K146" i="18" s="1"/>
  <c r="K145" i="18" s="1"/>
  <c r="L147" i="18"/>
  <c r="L146" i="18" s="1"/>
  <c r="L145" i="18" s="1"/>
  <c r="I153" i="18"/>
  <c r="I152" i="18" s="1"/>
  <c r="I151" i="18" s="1"/>
  <c r="I150" i="18" s="1"/>
  <c r="J153" i="18"/>
  <c r="J152" i="18" s="1"/>
  <c r="K153" i="18"/>
  <c r="K152" i="18" s="1"/>
  <c r="K151" i="18" s="1"/>
  <c r="K150" i="18" s="1"/>
  <c r="L153" i="18"/>
  <c r="L152" i="18" s="1"/>
  <c r="I158" i="18"/>
  <c r="I157" i="18" s="1"/>
  <c r="J158" i="18"/>
  <c r="J157" i="18" s="1"/>
  <c r="K158" i="18"/>
  <c r="K157" i="18" s="1"/>
  <c r="L158" i="18"/>
  <c r="L157" i="18" s="1"/>
  <c r="I163" i="18"/>
  <c r="I162" i="18" s="1"/>
  <c r="I161" i="18" s="1"/>
  <c r="J163" i="18"/>
  <c r="J162" i="18" s="1"/>
  <c r="J161" i="18" s="1"/>
  <c r="K163" i="18"/>
  <c r="K162" i="18" s="1"/>
  <c r="K161" i="18" s="1"/>
  <c r="K160" i="18" s="1"/>
  <c r="L163" i="18"/>
  <c r="L162" i="18" s="1"/>
  <c r="L161" i="18" s="1"/>
  <c r="I167" i="18"/>
  <c r="I166" i="18" s="1"/>
  <c r="I165" i="18" s="1"/>
  <c r="J167" i="18"/>
  <c r="J166" i="18" s="1"/>
  <c r="K167" i="18"/>
  <c r="K166" i="18" s="1"/>
  <c r="K165" i="18" s="1"/>
  <c r="L167" i="18"/>
  <c r="L166" i="18" s="1"/>
  <c r="L165" i="18" s="1"/>
  <c r="L171" i="18"/>
  <c r="I172" i="18"/>
  <c r="I171" i="18" s="1"/>
  <c r="J172" i="18"/>
  <c r="J171" i="18" s="1"/>
  <c r="K172" i="18"/>
  <c r="K171" i="18" s="1"/>
  <c r="L172" i="18"/>
  <c r="L179" i="18"/>
  <c r="I180" i="18"/>
  <c r="I179" i="18" s="1"/>
  <c r="J180" i="18"/>
  <c r="J179" i="18" s="1"/>
  <c r="K180" i="18"/>
  <c r="K179" i="18" s="1"/>
  <c r="L180" i="18"/>
  <c r="I183" i="18"/>
  <c r="I182" i="18" s="1"/>
  <c r="J183" i="18"/>
  <c r="J182" i="18" s="1"/>
  <c r="K183" i="18"/>
  <c r="K182" i="18" s="1"/>
  <c r="L183" i="18"/>
  <c r="L182" i="18" s="1"/>
  <c r="I188" i="18"/>
  <c r="I187" i="18" s="1"/>
  <c r="J188" i="18"/>
  <c r="J187" i="18" s="1"/>
  <c r="K188" i="18"/>
  <c r="K187" i="18" s="1"/>
  <c r="L188" i="18"/>
  <c r="L187" i="18" s="1"/>
  <c r="I193" i="18"/>
  <c r="I192" i="18" s="1"/>
  <c r="J193" i="18"/>
  <c r="J192" i="18" s="1"/>
  <c r="K193" i="18"/>
  <c r="K192" i="18" s="1"/>
  <c r="L193" i="18"/>
  <c r="L192" i="18" s="1"/>
  <c r="I198" i="18"/>
  <c r="I197" i="18" s="1"/>
  <c r="J198" i="18"/>
  <c r="J197" i="18" s="1"/>
  <c r="K198" i="18"/>
  <c r="K197" i="18" s="1"/>
  <c r="L198" i="18"/>
  <c r="L197" i="18" s="1"/>
  <c r="I202" i="18"/>
  <c r="I201" i="18" s="1"/>
  <c r="I200" i="18" s="1"/>
  <c r="J202" i="18"/>
  <c r="J201" i="18" s="1"/>
  <c r="J200" i="18" s="1"/>
  <c r="K202" i="18"/>
  <c r="K201" i="18" s="1"/>
  <c r="K200" i="18" s="1"/>
  <c r="L202" i="18"/>
  <c r="L201" i="18" s="1"/>
  <c r="L200" i="18" s="1"/>
  <c r="I209" i="18"/>
  <c r="I208" i="18" s="1"/>
  <c r="J209" i="18"/>
  <c r="J208" i="18" s="1"/>
  <c r="J207" i="18" s="1"/>
  <c r="K209" i="18"/>
  <c r="K208" i="18" s="1"/>
  <c r="L209" i="18"/>
  <c r="L208" i="18" s="1"/>
  <c r="I212" i="18"/>
  <c r="I211" i="18" s="1"/>
  <c r="J212" i="18"/>
  <c r="J211" i="18" s="1"/>
  <c r="K212" i="18"/>
  <c r="K211" i="18" s="1"/>
  <c r="L212" i="18"/>
  <c r="L211" i="18" s="1"/>
  <c r="I221" i="18"/>
  <c r="I220" i="18" s="1"/>
  <c r="I219" i="18" s="1"/>
  <c r="J221" i="18"/>
  <c r="J220" i="18" s="1"/>
  <c r="J219" i="18" s="1"/>
  <c r="K221" i="18"/>
  <c r="K220" i="18" s="1"/>
  <c r="K219" i="18" s="1"/>
  <c r="L221" i="18"/>
  <c r="L220" i="18" s="1"/>
  <c r="L219" i="18" s="1"/>
  <c r="I225" i="18"/>
  <c r="I224" i="18" s="1"/>
  <c r="I223" i="18" s="1"/>
  <c r="J225" i="18"/>
  <c r="J224" i="18" s="1"/>
  <c r="J223" i="18" s="1"/>
  <c r="K225" i="18"/>
  <c r="K224" i="18" s="1"/>
  <c r="K223" i="18" s="1"/>
  <c r="L225" i="18"/>
  <c r="L224" i="18" s="1"/>
  <c r="L223" i="18" s="1"/>
  <c r="I232" i="18"/>
  <c r="I231" i="18" s="1"/>
  <c r="J232" i="18"/>
  <c r="J231" i="18" s="1"/>
  <c r="K232" i="18"/>
  <c r="K231" i="18" s="1"/>
  <c r="L232" i="18"/>
  <c r="L231" i="18" s="1"/>
  <c r="I234" i="18"/>
  <c r="J234" i="18"/>
  <c r="K234" i="18"/>
  <c r="L234" i="18"/>
  <c r="I237" i="18"/>
  <c r="J237" i="18"/>
  <c r="K237" i="18"/>
  <c r="L237" i="18"/>
  <c r="I241" i="18"/>
  <c r="I240" i="18" s="1"/>
  <c r="J241" i="18"/>
  <c r="J240" i="18" s="1"/>
  <c r="K241" i="18"/>
  <c r="K240" i="18" s="1"/>
  <c r="L241" i="18"/>
  <c r="L240" i="18" s="1"/>
  <c r="I245" i="18"/>
  <c r="I244" i="18" s="1"/>
  <c r="J245" i="18"/>
  <c r="J244" i="18" s="1"/>
  <c r="K245" i="18"/>
  <c r="K244" i="18" s="1"/>
  <c r="L245" i="18"/>
  <c r="L244" i="18" s="1"/>
  <c r="I249" i="18"/>
  <c r="I248" i="18" s="1"/>
  <c r="J249" i="18"/>
  <c r="J248" i="18" s="1"/>
  <c r="K249" i="18"/>
  <c r="K248" i="18" s="1"/>
  <c r="L249" i="18"/>
  <c r="L248" i="18" s="1"/>
  <c r="I253" i="18"/>
  <c r="I252" i="18" s="1"/>
  <c r="J253" i="18"/>
  <c r="J252" i="18" s="1"/>
  <c r="K253" i="18"/>
  <c r="K252" i="18" s="1"/>
  <c r="L253" i="18"/>
  <c r="L252" i="18" s="1"/>
  <c r="I256" i="18"/>
  <c r="I255" i="18" s="1"/>
  <c r="J256" i="18"/>
  <c r="J255" i="18" s="1"/>
  <c r="K256" i="18"/>
  <c r="K255" i="18" s="1"/>
  <c r="L256" i="18"/>
  <c r="L255" i="18" s="1"/>
  <c r="I259" i="18"/>
  <c r="I258" i="18" s="1"/>
  <c r="J259" i="18"/>
  <c r="J258" i="18" s="1"/>
  <c r="K259" i="18"/>
  <c r="K258" i="18" s="1"/>
  <c r="L259" i="18"/>
  <c r="L258" i="18" s="1"/>
  <c r="I264" i="18"/>
  <c r="I263" i="18" s="1"/>
  <c r="J264" i="18"/>
  <c r="J263" i="18" s="1"/>
  <c r="K264" i="18"/>
  <c r="K263" i="18" s="1"/>
  <c r="L264" i="18"/>
  <c r="L263" i="18" s="1"/>
  <c r="I266" i="18"/>
  <c r="J266" i="18"/>
  <c r="K266" i="18"/>
  <c r="L266" i="18"/>
  <c r="I269" i="18"/>
  <c r="J269" i="18"/>
  <c r="K269" i="18"/>
  <c r="L269" i="18"/>
  <c r="I273" i="18"/>
  <c r="I272" i="18" s="1"/>
  <c r="J273" i="18"/>
  <c r="J272" i="18" s="1"/>
  <c r="K273" i="18"/>
  <c r="K272" i="18" s="1"/>
  <c r="L273" i="18"/>
  <c r="L272" i="18" s="1"/>
  <c r="I277" i="18"/>
  <c r="I276" i="18" s="1"/>
  <c r="J277" i="18"/>
  <c r="J276" i="18" s="1"/>
  <c r="K277" i="18"/>
  <c r="K276" i="18" s="1"/>
  <c r="L277" i="18"/>
  <c r="L276" i="18" s="1"/>
  <c r="I281" i="18"/>
  <c r="I280" i="18" s="1"/>
  <c r="J281" i="18"/>
  <c r="J280" i="18" s="1"/>
  <c r="K281" i="18"/>
  <c r="K280" i="18" s="1"/>
  <c r="L281" i="18"/>
  <c r="L280" i="18" s="1"/>
  <c r="I285" i="18"/>
  <c r="I284" i="18" s="1"/>
  <c r="J285" i="18"/>
  <c r="J284" i="18" s="1"/>
  <c r="K285" i="18"/>
  <c r="K284" i="18" s="1"/>
  <c r="L285" i="18"/>
  <c r="L284" i="18" s="1"/>
  <c r="I288" i="18"/>
  <c r="I287" i="18" s="1"/>
  <c r="J288" i="18"/>
  <c r="J287" i="18" s="1"/>
  <c r="K288" i="18"/>
  <c r="K287" i="18" s="1"/>
  <c r="L288" i="18"/>
  <c r="L287" i="18" s="1"/>
  <c r="I291" i="18"/>
  <c r="I290" i="18" s="1"/>
  <c r="J291" i="18"/>
  <c r="J290" i="18" s="1"/>
  <c r="K291" i="18"/>
  <c r="K290" i="18" s="1"/>
  <c r="L291" i="18"/>
  <c r="L290" i="18" s="1"/>
  <c r="I297" i="18"/>
  <c r="I296" i="18" s="1"/>
  <c r="J297" i="18"/>
  <c r="J296" i="18" s="1"/>
  <c r="K297" i="18"/>
  <c r="K296" i="18" s="1"/>
  <c r="L297" i="18"/>
  <c r="L296" i="18" s="1"/>
  <c r="I299" i="18"/>
  <c r="J299" i="18"/>
  <c r="K299" i="18"/>
  <c r="L299" i="18"/>
  <c r="I302" i="18"/>
  <c r="J302" i="18"/>
  <c r="K302" i="18"/>
  <c r="L302" i="18"/>
  <c r="I306" i="18"/>
  <c r="I305" i="18" s="1"/>
  <c r="J306" i="18"/>
  <c r="J305" i="18" s="1"/>
  <c r="K306" i="18"/>
  <c r="K305" i="18" s="1"/>
  <c r="L306" i="18"/>
  <c r="L305" i="18" s="1"/>
  <c r="I310" i="18"/>
  <c r="I309" i="18" s="1"/>
  <c r="J310" i="18"/>
  <c r="J309" i="18" s="1"/>
  <c r="K310" i="18"/>
  <c r="K309" i="18" s="1"/>
  <c r="L310" i="18"/>
  <c r="L309" i="18" s="1"/>
  <c r="I314" i="18"/>
  <c r="I313" i="18" s="1"/>
  <c r="J314" i="18"/>
  <c r="J313" i="18" s="1"/>
  <c r="K314" i="18"/>
  <c r="K313" i="18" s="1"/>
  <c r="L314" i="18"/>
  <c r="L313" i="18" s="1"/>
  <c r="I318" i="18"/>
  <c r="I317" i="18" s="1"/>
  <c r="J318" i="18"/>
  <c r="J317" i="18" s="1"/>
  <c r="K318" i="18"/>
  <c r="K317" i="18" s="1"/>
  <c r="L318" i="18"/>
  <c r="L317" i="18" s="1"/>
  <c r="I321" i="18"/>
  <c r="I320" i="18" s="1"/>
  <c r="J321" i="18"/>
  <c r="J320" i="18" s="1"/>
  <c r="K321" i="18"/>
  <c r="K320" i="18" s="1"/>
  <c r="L321" i="18"/>
  <c r="L320" i="18" s="1"/>
  <c r="I324" i="18"/>
  <c r="I323" i="18" s="1"/>
  <c r="J324" i="18"/>
  <c r="J323" i="18" s="1"/>
  <c r="K324" i="18"/>
  <c r="K323" i="18" s="1"/>
  <c r="L324" i="18"/>
  <c r="L323" i="18" s="1"/>
  <c r="I329" i="18"/>
  <c r="I328" i="18" s="1"/>
  <c r="J329" i="18"/>
  <c r="J328" i="18" s="1"/>
  <c r="K329" i="18"/>
  <c r="K328" i="18" s="1"/>
  <c r="L329" i="18"/>
  <c r="L328" i="18" s="1"/>
  <c r="I331" i="18"/>
  <c r="J331" i="18"/>
  <c r="K331" i="18"/>
  <c r="L331" i="18"/>
  <c r="I334" i="18"/>
  <c r="J334" i="18"/>
  <c r="K334" i="18"/>
  <c r="L334" i="18"/>
  <c r="I338" i="18"/>
  <c r="I337" i="18" s="1"/>
  <c r="J338" i="18"/>
  <c r="J337" i="18" s="1"/>
  <c r="K338" i="18"/>
  <c r="K337" i="18" s="1"/>
  <c r="L338" i="18"/>
  <c r="L337" i="18" s="1"/>
  <c r="I342" i="18"/>
  <c r="I341" i="18" s="1"/>
  <c r="J342" i="18"/>
  <c r="J341" i="18" s="1"/>
  <c r="K342" i="18"/>
  <c r="K341" i="18" s="1"/>
  <c r="L342" i="18"/>
  <c r="L341" i="18" s="1"/>
  <c r="I346" i="18"/>
  <c r="I345" i="18" s="1"/>
  <c r="J346" i="18"/>
  <c r="J345" i="18" s="1"/>
  <c r="K346" i="18"/>
  <c r="K345" i="18" s="1"/>
  <c r="L346" i="18"/>
  <c r="L345" i="18" s="1"/>
  <c r="I350" i="18"/>
  <c r="I349" i="18" s="1"/>
  <c r="J350" i="18"/>
  <c r="J349" i="18" s="1"/>
  <c r="K350" i="18"/>
  <c r="K349" i="18" s="1"/>
  <c r="L350" i="18"/>
  <c r="L349" i="18" s="1"/>
  <c r="I353" i="18"/>
  <c r="I352" i="18" s="1"/>
  <c r="J353" i="18"/>
  <c r="J352" i="18" s="1"/>
  <c r="K353" i="18"/>
  <c r="K352" i="18" s="1"/>
  <c r="L353" i="18"/>
  <c r="L352" i="18" s="1"/>
  <c r="I356" i="18"/>
  <c r="I355" i="18" s="1"/>
  <c r="J356" i="18"/>
  <c r="J355" i="18" s="1"/>
  <c r="K356" i="18"/>
  <c r="K355" i="18" s="1"/>
  <c r="L356" i="18"/>
  <c r="L355" i="18" s="1"/>
  <c r="I34" i="17"/>
  <c r="I33" i="17" s="1"/>
  <c r="I32" i="17" s="1"/>
  <c r="I31" i="17" s="1"/>
  <c r="J34" i="17"/>
  <c r="J33" i="17" s="1"/>
  <c r="J32" i="17" s="1"/>
  <c r="K34" i="17"/>
  <c r="K33" i="17" s="1"/>
  <c r="K32" i="17" s="1"/>
  <c r="L34" i="17"/>
  <c r="L33" i="17" s="1"/>
  <c r="L32" i="17" s="1"/>
  <c r="I36" i="17"/>
  <c r="J36" i="17"/>
  <c r="K36" i="17"/>
  <c r="L36" i="17"/>
  <c r="I40" i="17"/>
  <c r="I39" i="17" s="1"/>
  <c r="I38" i="17" s="1"/>
  <c r="J40" i="17"/>
  <c r="J39" i="17" s="1"/>
  <c r="J38" i="17" s="1"/>
  <c r="K40" i="17"/>
  <c r="K39" i="17" s="1"/>
  <c r="K38" i="17" s="1"/>
  <c r="L40" i="17"/>
  <c r="L39" i="17" s="1"/>
  <c r="L38" i="17" s="1"/>
  <c r="I45" i="17"/>
  <c r="I44" i="17" s="1"/>
  <c r="I43" i="17" s="1"/>
  <c r="I42" i="17" s="1"/>
  <c r="J45" i="17"/>
  <c r="J44" i="17" s="1"/>
  <c r="J43" i="17" s="1"/>
  <c r="J42" i="17" s="1"/>
  <c r="K45" i="17"/>
  <c r="K44" i="17" s="1"/>
  <c r="K43" i="17" s="1"/>
  <c r="K42" i="17" s="1"/>
  <c r="L45" i="17"/>
  <c r="L44" i="17" s="1"/>
  <c r="L43" i="17" s="1"/>
  <c r="L42" i="17" s="1"/>
  <c r="I64" i="17"/>
  <c r="I63" i="17" s="1"/>
  <c r="J64" i="17"/>
  <c r="J63" i="17" s="1"/>
  <c r="K64" i="17"/>
  <c r="K63" i="17" s="1"/>
  <c r="L64" i="17"/>
  <c r="L63" i="17" s="1"/>
  <c r="I69" i="17"/>
  <c r="I68" i="17" s="1"/>
  <c r="J69" i="17"/>
  <c r="J68" i="17" s="1"/>
  <c r="K69" i="17"/>
  <c r="K68" i="17" s="1"/>
  <c r="L69" i="17"/>
  <c r="L68" i="17" s="1"/>
  <c r="I74" i="17"/>
  <c r="I73" i="17" s="1"/>
  <c r="J74" i="17"/>
  <c r="J73" i="17" s="1"/>
  <c r="K74" i="17"/>
  <c r="K73" i="17" s="1"/>
  <c r="L74" i="17"/>
  <c r="L73" i="17" s="1"/>
  <c r="I80" i="17"/>
  <c r="I79" i="17" s="1"/>
  <c r="I78" i="17" s="1"/>
  <c r="J80" i="17"/>
  <c r="J79" i="17" s="1"/>
  <c r="J78" i="17" s="1"/>
  <c r="K80" i="17"/>
  <c r="K79" i="17" s="1"/>
  <c r="K78" i="17" s="1"/>
  <c r="L80" i="17"/>
  <c r="L79" i="17" s="1"/>
  <c r="L78" i="17" s="1"/>
  <c r="I85" i="17"/>
  <c r="I84" i="17" s="1"/>
  <c r="I83" i="17" s="1"/>
  <c r="I82" i="17" s="1"/>
  <c r="J85" i="17"/>
  <c r="J84" i="17" s="1"/>
  <c r="J83" i="17" s="1"/>
  <c r="J82" i="17" s="1"/>
  <c r="K85" i="17"/>
  <c r="K84" i="17" s="1"/>
  <c r="K83" i="17" s="1"/>
  <c r="K82" i="17" s="1"/>
  <c r="L85" i="17"/>
  <c r="L84" i="17" s="1"/>
  <c r="L83" i="17" s="1"/>
  <c r="L82" i="17" s="1"/>
  <c r="I92" i="17"/>
  <c r="I91" i="17" s="1"/>
  <c r="I90" i="17" s="1"/>
  <c r="J92" i="17"/>
  <c r="J91" i="17" s="1"/>
  <c r="J90" i="17" s="1"/>
  <c r="K92" i="17"/>
  <c r="K91" i="17" s="1"/>
  <c r="K90" i="17" s="1"/>
  <c r="L92" i="17"/>
  <c r="L91" i="17" s="1"/>
  <c r="L90" i="17" s="1"/>
  <c r="I97" i="17"/>
  <c r="I96" i="17" s="1"/>
  <c r="I95" i="17" s="1"/>
  <c r="J97" i="17"/>
  <c r="J96" i="17" s="1"/>
  <c r="J95" i="17" s="1"/>
  <c r="K97" i="17"/>
  <c r="K96" i="17" s="1"/>
  <c r="K95" i="17" s="1"/>
  <c r="L97" i="17"/>
  <c r="L96" i="17" s="1"/>
  <c r="L95" i="17" s="1"/>
  <c r="I102" i="17"/>
  <c r="I101" i="17" s="1"/>
  <c r="I100" i="17" s="1"/>
  <c r="J102" i="17"/>
  <c r="J101" i="17" s="1"/>
  <c r="J100" i="17" s="1"/>
  <c r="K102" i="17"/>
  <c r="K101" i="17" s="1"/>
  <c r="K100" i="17" s="1"/>
  <c r="L102" i="17"/>
  <c r="L101" i="17" s="1"/>
  <c r="L100" i="17" s="1"/>
  <c r="I106" i="17"/>
  <c r="I105" i="17" s="1"/>
  <c r="J106" i="17"/>
  <c r="J105" i="17" s="1"/>
  <c r="K106" i="17"/>
  <c r="K105" i="17" s="1"/>
  <c r="L106" i="17"/>
  <c r="L105" i="17" s="1"/>
  <c r="I112" i="17"/>
  <c r="I111" i="17" s="1"/>
  <c r="I110" i="17" s="1"/>
  <c r="J112" i="17"/>
  <c r="J111" i="17" s="1"/>
  <c r="J110" i="17" s="1"/>
  <c r="K112" i="17"/>
  <c r="K111" i="17" s="1"/>
  <c r="K110" i="17" s="1"/>
  <c r="L112" i="17"/>
  <c r="L111" i="17" s="1"/>
  <c r="L110" i="17" s="1"/>
  <c r="I117" i="17"/>
  <c r="I116" i="17" s="1"/>
  <c r="I115" i="17" s="1"/>
  <c r="J117" i="17"/>
  <c r="J116" i="17" s="1"/>
  <c r="J115" i="17" s="1"/>
  <c r="K117" i="17"/>
  <c r="K116" i="17" s="1"/>
  <c r="K115" i="17" s="1"/>
  <c r="L117" i="17"/>
  <c r="L116" i="17" s="1"/>
  <c r="L115" i="17" s="1"/>
  <c r="I121" i="17"/>
  <c r="I120" i="17" s="1"/>
  <c r="I119" i="17" s="1"/>
  <c r="J121" i="17"/>
  <c r="J120" i="17" s="1"/>
  <c r="J119" i="17" s="1"/>
  <c r="K121" i="17"/>
  <c r="K120" i="17" s="1"/>
  <c r="K119" i="17" s="1"/>
  <c r="L121" i="17"/>
  <c r="L120" i="17" s="1"/>
  <c r="L119" i="17" s="1"/>
  <c r="I125" i="17"/>
  <c r="I124" i="17" s="1"/>
  <c r="I123" i="17" s="1"/>
  <c r="J125" i="17"/>
  <c r="J124" i="17" s="1"/>
  <c r="J123" i="17" s="1"/>
  <c r="K125" i="17"/>
  <c r="K124" i="17" s="1"/>
  <c r="K123" i="17" s="1"/>
  <c r="L125" i="17"/>
  <c r="L124" i="17" s="1"/>
  <c r="L123" i="17" s="1"/>
  <c r="I129" i="17"/>
  <c r="I128" i="17" s="1"/>
  <c r="I127" i="17" s="1"/>
  <c r="J129" i="17"/>
  <c r="J128" i="17" s="1"/>
  <c r="J127" i="17" s="1"/>
  <c r="K129" i="17"/>
  <c r="K128" i="17" s="1"/>
  <c r="K127" i="17" s="1"/>
  <c r="L129" i="17"/>
  <c r="L128" i="17" s="1"/>
  <c r="L127" i="17" s="1"/>
  <c r="I134" i="17"/>
  <c r="I133" i="17" s="1"/>
  <c r="I132" i="17" s="1"/>
  <c r="J134" i="17"/>
  <c r="J133" i="17" s="1"/>
  <c r="J132" i="17" s="1"/>
  <c r="K134" i="17"/>
  <c r="K133" i="17" s="1"/>
  <c r="K132" i="17" s="1"/>
  <c r="K131" i="17" s="1"/>
  <c r="L134" i="17"/>
  <c r="L133" i="17" s="1"/>
  <c r="L132" i="17" s="1"/>
  <c r="I139" i="17"/>
  <c r="I138" i="17" s="1"/>
  <c r="I137" i="17" s="1"/>
  <c r="J139" i="17"/>
  <c r="J138" i="17" s="1"/>
  <c r="J137" i="17" s="1"/>
  <c r="K139" i="17"/>
  <c r="K138" i="17" s="1"/>
  <c r="K137" i="17" s="1"/>
  <c r="L139" i="17"/>
  <c r="L138" i="17" s="1"/>
  <c r="L137" i="17" s="1"/>
  <c r="I143" i="17"/>
  <c r="I142" i="17" s="1"/>
  <c r="J143" i="17"/>
  <c r="J142" i="17" s="1"/>
  <c r="K143" i="17"/>
  <c r="K142" i="17" s="1"/>
  <c r="L143" i="17"/>
  <c r="L142" i="17" s="1"/>
  <c r="I147" i="17"/>
  <c r="I146" i="17" s="1"/>
  <c r="I145" i="17" s="1"/>
  <c r="J147" i="17"/>
  <c r="J146" i="17" s="1"/>
  <c r="J145" i="17" s="1"/>
  <c r="K147" i="17"/>
  <c r="K146" i="17" s="1"/>
  <c r="K145" i="17" s="1"/>
  <c r="L147" i="17"/>
  <c r="L146" i="17" s="1"/>
  <c r="L145" i="17" s="1"/>
  <c r="I153" i="17"/>
  <c r="I152" i="17" s="1"/>
  <c r="I151" i="17" s="1"/>
  <c r="I150" i="17" s="1"/>
  <c r="J153" i="17"/>
  <c r="J152" i="17" s="1"/>
  <c r="K153" i="17"/>
  <c r="K152" i="17" s="1"/>
  <c r="K151" i="17" s="1"/>
  <c r="K150" i="17" s="1"/>
  <c r="L153" i="17"/>
  <c r="L152" i="17" s="1"/>
  <c r="I158" i="17"/>
  <c r="I157" i="17" s="1"/>
  <c r="J158" i="17"/>
  <c r="J157" i="17" s="1"/>
  <c r="K158" i="17"/>
  <c r="K157" i="17" s="1"/>
  <c r="L158" i="17"/>
  <c r="L157" i="17" s="1"/>
  <c r="I163" i="17"/>
  <c r="I162" i="17" s="1"/>
  <c r="I161" i="17" s="1"/>
  <c r="J163" i="17"/>
  <c r="J162" i="17" s="1"/>
  <c r="J161" i="17" s="1"/>
  <c r="K163" i="17"/>
  <c r="K162" i="17" s="1"/>
  <c r="K161" i="17" s="1"/>
  <c r="K160" i="17" s="1"/>
  <c r="L163" i="17"/>
  <c r="L162" i="17" s="1"/>
  <c r="L161" i="17" s="1"/>
  <c r="I167" i="17"/>
  <c r="I166" i="17" s="1"/>
  <c r="I165" i="17" s="1"/>
  <c r="J167" i="17"/>
  <c r="J166" i="17" s="1"/>
  <c r="K167" i="17"/>
  <c r="K166" i="17" s="1"/>
  <c r="K165" i="17" s="1"/>
  <c r="L167" i="17"/>
  <c r="L166" i="17" s="1"/>
  <c r="I172" i="17"/>
  <c r="I171" i="17" s="1"/>
  <c r="J172" i="17"/>
  <c r="J171" i="17" s="1"/>
  <c r="K172" i="17"/>
  <c r="K171" i="17" s="1"/>
  <c r="L172" i="17"/>
  <c r="L171" i="17" s="1"/>
  <c r="I180" i="17"/>
  <c r="I179" i="17" s="1"/>
  <c r="J180" i="17"/>
  <c r="J179" i="17" s="1"/>
  <c r="K180" i="17"/>
  <c r="K179" i="17" s="1"/>
  <c r="L180" i="17"/>
  <c r="L179" i="17" s="1"/>
  <c r="I183" i="17"/>
  <c r="I182" i="17" s="1"/>
  <c r="J183" i="17"/>
  <c r="J182" i="17" s="1"/>
  <c r="K183" i="17"/>
  <c r="K182" i="17" s="1"/>
  <c r="L183" i="17"/>
  <c r="L182" i="17" s="1"/>
  <c r="I188" i="17"/>
  <c r="I187" i="17" s="1"/>
  <c r="J188" i="17"/>
  <c r="J187" i="17" s="1"/>
  <c r="K188" i="17"/>
  <c r="K187" i="17" s="1"/>
  <c r="L188" i="17"/>
  <c r="L187" i="17" s="1"/>
  <c r="I193" i="17"/>
  <c r="I192" i="17" s="1"/>
  <c r="J193" i="17"/>
  <c r="J192" i="17" s="1"/>
  <c r="K193" i="17"/>
  <c r="K192" i="17" s="1"/>
  <c r="L193" i="17"/>
  <c r="L192" i="17" s="1"/>
  <c r="I198" i="17"/>
  <c r="I197" i="17" s="1"/>
  <c r="J198" i="17"/>
  <c r="J197" i="17" s="1"/>
  <c r="K198" i="17"/>
  <c r="K197" i="17" s="1"/>
  <c r="L198" i="17"/>
  <c r="L197" i="17" s="1"/>
  <c r="I202" i="17"/>
  <c r="I201" i="17" s="1"/>
  <c r="I200" i="17" s="1"/>
  <c r="J202" i="17"/>
  <c r="J201" i="17" s="1"/>
  <c r="J200" i="17" s="1"/>
  <c r="K202" i="17"/>
  <c r="K201" i="17" s="1"/>
  <c r="K200" i="17" s="1"/>
  <c r="L202" i="17"/>
  <c r="L201" i="17" s="1"/>
  <c r="L200" i="17" s="1"/>
  <c r="I209" i="17"/>
  <c r="I208" i="17" s="1"/>
  <c r="J209" i="17"/>
  <c r="J208" i="17" s="1"/>
  <c r="J207" i="17" s="1"/>
  <c r="K209" i="17"/>
  <c r="K208" i="17" s="1"/>
  <c r="L209" i="17"/>
  <c r="L208" i="17" s="1"/>
  <c r="I212" i="17"/>
  <c r="I211" i="17" s="1"/>
  <c r="J212" i="17"/>
  <c r="J211" i="17" s="1"/>
  <c r="K212" i="17"/>
  <c r="K211" i="17" s="1"/>
  <c r="L212" i="17"/>
  <c r="L211" i="17" s="1"/>
  <c r="I221" i="17"/>
  <c r="I220" i="17" s="1"/>
  <c r="I219" i="17" s="1"/>
  <c r="J221" i="17"/>
  <c r="J220" i="17" s="1"/>
  <c r="J219" i="17" s="1"/>
  <c r="K221" i="17"/>
  <c r="K220" i="17" s="1"/>
  <c r="K219" i="17" s="1"/>
  <c r="L221" i="17"/>
  <c r="L220" i="17" s="1"/>
  <c r="L219" i="17" s="1"/>
  <c r="I225" i="17"/>
  <c r="I224" i="17" s="1"/>
  <c r="I223" i="17" s="1"/>
  <c r="J225" i="17"/>
  <c r="J224" i="17" s="1"/>
  <c r="J223" i="17" s="1"/>
  <c r="K225" i="17"/>
  <c r="K224" i="17" s="1"/>
  <c r="K223" i="17" s="1"/>
  <c r="L225" i="17"/>
  <c r="L224" i="17" s="1"/>
  <c r="L223" i="17" s="1"/>
  <c r="I232" i="17"/>
  <c r="I231" i="17" s="1"/>
  <c r="J232" i="17"/>
  <c r="J231" i="17" s="1"/>
  <c r="K232" i="17"/>
  <c r="K231" i="17" s="1"/>
  <c r="L232" i="17"/>
  <c r="L231" i="17" s="1"/>
  <c r="I234" i="17"/>
  <c r="J234" i="17"/>
  <c r="K234" i="17"/>
  <c r="L234" i="17"/>
  <c r="I237" i="17"/>
  <c r="J237" i="17"/>
  <c r="K237" i="17"/>
  <c r="L237" i="17"/>
  <c r="I241" i="17"/>
  <c r="I240" i="17" s="1"/>
  <c r="J241" i="17"/>
  <c r="J240" i="17" s="1"/>
  <c r="K241" i="17"/>
  <c r="K240" i="17" s="1"/>
  <c r="L241" i="17"/>
  <c r="L240" i="17" s="1"/>
  <c r="I245" i="17"/>
  <c r="I244" i="17" s="1"/>
  <c r="J245" i="17"/>
  <c r="J244" i="17" s="1"/>
  <c r="K245" i="17"/>
  <c r="K244" i="17" s="1"/>
  <c r="L245" i="17"/>
  <c r="L244" i="17" s="1"/>
  <c r="I249" i="17"/>
  <c r="I248" i="17" s="1"/>
  <c r="J249" i="17"/>
  <c r="J248" i="17" s="1"/>
  <c r="K249" i="17"/>
  <c r="K248" i="17" s="1"/>
  <c r="L249" i="17"/>
  <c r="L248" i="17" s="1"/>
  <c r="I253" i="17"/>
  <c r="I252" i="17" s="1"/>
  <c r="J253" i="17"/>
  <c r="J252" i="17" s="1"/>
  <c r="K253" i="17"/>
  <c r="K252" i="17" s="1"/>
  <c r="L253" i="17"/>
  <c r="L252" i="17" s="1"/>
  <c r="I256" i="17"/>
  <c r="I255" i="17" s="1"/>
  <c r="J256" i="17"/>
  <c r="J255" i="17" s="1"/>
  <c r="K256" i="17"/>
  <c r="K255" i="17" s="1"/>
  <c r="L256" i="17"/>
  <c r="L255" i="17" s="1"/>
  <c r="I259" i="17"/>
  <c r="I258" i="17" s="1"/>
  <c r="J259" i="17"/>
  <c r="J258" i="17" s="1"/>
  <c r="K259" i="17"/>
  <c r="K258" i="17" s="1"/>
  <c r="L259" i="17"/>
  <c r="L258" i="17" s="1"/>
  <c r="I264" i="17"/>
  <c r="I263" i="17" s="1"/>
  <c r="J264" i="17"/>
  <c r="J263" i="17" s="1"/>
  <c r="K264" i="17"/>
  <c r="K263" i="17" s="1"/>
  <c r="L264" i="17"/>
  <c r="L263" i="17" s="1"/>
  <c r="I266" i="17"/>
  <c r="J266" i="17"/>
  <c r="K266" i="17"/>
  <c r="L266" i="17"/>
  <c r="I269" i="17"/>
  <c r="J269" i="17"/>
  <c r="K269" i="17"/>
  <c r="L269" i="17"/>
  <c r="I273" i="17"/>
  <c r="I272" i="17" s="1"/>
  <c r="J273" i="17"/>
  <c r="J272" i="17" s="1"/>
  <c r="K273" i="17"/>
  <c r="K272" i="17" s="1"/>
  <c r="L273" i="17"/>
  <c r="L272" i="17" s="1"/>
  <c r="I277" i="17"/>
  <c r="I276" i="17" s="1"/>
  <c r="J277" i="17"/>
  <c r="J276" i="17" s="1"/>
  <c r="K277" i="17"/>
  <c r="K276" i="17" s="1"/>
  <c r="L277" i="17"/>
  <c r="L276" i="17" s="1"/>
  <c r="I281" i="17"/>
  <c r="I280" i="17" s="1"/>
  <c r="J281" i="17"/>
  <c r="J280" i="17" s="1"/>
  <c r="K281" i="17"/>
  <c r="K280" i="17" s="1"/>
  <c r="L281" i="17"/>
  <c r="L280" i="17" s="1"/>
  <c r="I285" i="17"/>
  <c r="I284" i="17" s="1"/>
  <c r="J285" i="17"/>
  <c r="J284" i="17" s="1"/>
  <c r="K285" i="17"/>
  <c r="K284" i="17" s="1"/>
  <c r="L285" i="17"/>
  <c r="L284" i="17" s="1"/>
  <c r="I288" i="17"/>
  <c r="I287" i="17" s="1"/>
  <c r="J288" i="17"/>
  <c r="J287" i="17" s="1"/>
  <c r="K288" i="17"/>
  <c r="K287" i="17" s="1"/>
  <c r="L288" i="17"/>
  <c r="L287" i="17" s="1"/>
  <c r="I291" i="17"/>
  <c r="I290" i="17" s="1"/>
  <c r="J291" i="17"/>
  <c r="J290" i="17" s="1"/>
  <c r="K291" i="17"/>
  <c r="K290" i="17" s="1"/>
  <c r="L291" i="17"/>
  <c r="L290" i="17" s="1"/>
  <c r="I297" i="17"/>
  <c r="I296" i="17" s="1"/>
  <c r="J297" i="17"/>
  <c r="J296" i="17" s="1"/>
  <c r="K297" i="17"/>
  <c r="K296" i="17" s="1"/>
  <c r="L297" i="17"/>
  <c r="L296" i="17" s="1"/>
  <c r="I299" i="17"/>
  <c r="J299" i="17"/>
  <c r="K299" i="17"/>
  <c r="L299" i="17"/>
  <c r="I302" i="17"/>
  <c r="J302" i="17"/>
  <c r="K302" i="17"/>
  <c r="L302" i="17"/>
  <c r="I306" i="17"/>
  <c r="I305" i="17" s="1"/>
  <c r="J306" i="17"/>
  <c r="J305" i="17" s="1"/>
  <c r="K306" i="17"/>
  <c r="K305" i="17" s="1"/>
  <c r="L306" i="17"/>
  <c r="L305" i="17" s="1"/>
  <c r="I310" i="17"/>
  <c r="I309" i="17" s="1"/>
  <c r="J310" i="17"/>
  <c r="J309" i="17" s="1"/>
  <c r="K310" i="17"/>
  <c r="K309" i="17" s="1"/>
  <c r="L310" i="17"/>
  <c r="L309" i="17" s="1"/>
  <c r="I314" i="17"/>
  <c r="I313" i="17" s="1"/>
  <c r="J314" i="17"/>
  <c r="J313" i="17" s="1"/>
  <c r="K314" i="17"/>
  <c r="K313" i="17" s="1"/>
  <c r="L314" i="17"/>
  <c r="L313" i="17" s="1"/>
  <c r="I318" i="17"/>
  <c r="I317" i="17" s="1"/>
  <c r="J318" i="17"/>
  <c r="J317" i="17" s="1"/>
  <c r="K318" i="17"/>
  <c r="K317" i="17" s="1"/>
  <c r="L318" i="17"/>
  <c r="L317" i="17" s="1"/>
  <c r="I321" i="17"/>
  <c r="I320" i="17" s="1"/>
  <c r="J321" i="17"/>
  <c r="J320" i="17" s="1"/>
  <c r="K321" i="17"/>
  <c r="K320" i="17" s="1"/>
  <c r="L321" i="17"/>
  <c r="L320" i="17" s="1"/>
  <c r="I324" i="17"/>
  <c r="I323" i="17" s="1"/>
  <c r="J324" i="17"/>
  <c r="J323" i="17" s="1"/>
  <c r="K324" i="17"/>
  <c r="K323" i="17" s="1"/>
  <c r="L324" i="17"/>
  <c r="L323" i="17" s="1"/>
  <c r="I329" i="17"/>
  <c r="I328" i="17" s="1"/>
  <c r="J329" i="17"/>
  <c r="J328" i="17" s="1"/>
  <c r="K329" i="17"/>
  <c r="K328" i="17" s="1"/>
  <c r="L329" i="17"/>
  <c r="L328" i="17" s="1"/>
  <c r="I331" i="17"/>
  <c r="J331" i="17"/>
  <c r="K331" i="17"/>
  <c r="L331" i="17"/>
  <c r="I334" i="17"/>
  <c r="J334" i="17"/>
  <c r="K334" i="17"/>
  <c r="L334" i="17"/>
  <c r="I338" i="17"/>
  <c r="I337" i="17" s="1"/>
  <c r="J338" i="17"/>
  <c r="J337" i="17" s="1"/>
  <c r="K338" i="17"/>
  <c r="K337" i="17" s="1"/>
  <c r="L338" i="17"/>
  <c r="L337" i="17" s="1"/>
  <c r="I342" i="17"/>
  <c r="I341" i="17" s="1"/>
  <c r="J342" i="17"/>
  <c r="J341" i="17" s="1"/>
  <c r="K342" i="17"/>
  <c r="K341" i="17" s="1"/>
  <c r="L342" i="17"/>
  <c r="L341" i="17" s="1"/>
  <c r="I346" i="17"/>
  <c r="I345" i="17" s="1"/>
  <c r="J346" i="17"/>
  <c r="J345" i="17" s="1"/>
  <c r="K346" i="17"/>
  <c r="K345" i="17" s="1"/>
  <c r="L346" i="17"/>
  <c r="L345" i="17" s="1"/>
  <c r="I350" i="17"/>
  <c r="I349" i="17" s="1"/>
  <c r="J350" i="17"/>
  <c r="J349" i="17" s="1"/>
  <c r="K350" i="17"/>
  <c r="K349" i="17" s="1"/>
  <c r="L350" i="17"/>
  <c r="L349" i="17" s="1"/>
  <c r="I353" i="17"/>
  <c r="I352" i="17" s="1"/>
  <c r="J353" i="17"/>
  <c r="J352" i="17" s="1"/>
  <c r="K353" i="17"/>
  <c r="K352" i="17" s="1"/>
  <c r="L353" i="17"/>
  <c r="L352" i="17" s="1"/>
  <c r="I356" i="17"/>
  <c r="I355" i="17" s="1"/>
  <c r="J356" i="17"/>
  <c r="J355" i="17" s="1"/>
  <c r="K356" i="17"/>
  <c r="K355" i="17" s="1"/>
  <c r="L356" i="17"/>
  <c r="L355" i="17" s="1"/>
  <c r="I34" i="16"/>
  <c r="I33" i="16" s="1"/>
  <c r="I32" i="16" s="1"/>
  <c r="J34" i="16"/>
  <c r="J33" i="16" s="1"/>
  <c r="J32" i="16" s="1"/>
  <c r="K34" i="16"/>
  <c r="K33" i="16" s="1"/>
  <c r="K32" i="16" s="1"/>
  <c r="K31" i="16" s="1"/>
  <c r="L34" i="16"/>
  <c r="L33" i="16" s="1"/>
  <c r="L32" i="16" s="1"/>
  <c r="I36" i="16"/>
  <c r="J36" i="16"/>
  <c r="K36" i="16"/>
  <c r="L36" i="16"/>
  <c r="I40" i="16"/>
  <c r="I39" i="16" s="1"/>
  <c r="I38" i="16" s="1"/>
  <c r="J40" i="16"/>
  <c r="J39" i="16" s="1"/>
  <c r="J38" i="16" s="1"/>
  <c r="K40" i="16"/>
  <c r="K39" i="16" s="1"/>
  <c r="K38" i="16" s="1"/>
  <c r="L40" i="16"/>
  <c r="L39" i="16" s="1"/>
  <c r="L38" i="16" s="1"/>
  <c r="I45" i="16"/>
  <c r="I44" i="16" s="1"/>
  <c r="I43" i="16" s="1"/>
  <c r="I42" i="16" s="1"/>
  <c r="J45" i="16"/>
  <c r="J44" i="16" s="1"/>
  <c r="J43" i="16" s="1"/>
  <c r="J42" i="16" s="1"/>
  <c r="K45" i="16"/>
  <c r="K44" i="16" s="1"/>
  <c r="K43" i="16" s="1"/>
  <c r="K42" i="16" s="1"/>
  <c r="L45" i="16"/>
  <c r="L44" i="16" s="1"/>
  <c r="L43" i="16" s="1"/>
  <c r="L42" i="16" s="1"/>
  <c r="I64" i="16"/>
  <c r="I63" i="16" s="1"/>
  <c r="J64" i="16"/>
  <c r="J63" i="16" s="1"/>
  <c r="K64" i="16"/>
  <c r="K63" i="16" s="1"/>
  <c r="L64" i="16"/>
  <c r="L63" i="16" s="1"/>
  <c r="I69" i="16"/>
  <c r="I68" i="16" s="1"/>
  <c r="J69" i="16"/>
  <c r="J68" i="16" s="1"/>
  <c r="K69" i="16"/>
  <c r="K68" i="16" s="1"/>
  <c r="L69" i="16"/>
  <c r="L68" i="16" s="1"/>
  <c r="I74" i="16"/>
  <c r="I73" i="16" s="1"/>
  <c r="J74" i="16"/>
  <c r="J73" i="16" s="1"/>
  <c r="K74" i="16"/>
  <c r="K73" i="16" s="1"/>
  <c r="L74" i="16"/>
  <c r="L73" i="16" s="1"/>
  <c r="I80" i="16"/>
  <c r="I79" i="16" s="1"/>
  <c r="I78" i="16" s="1"/>
  <c r="J80" i="16"/>
  <c r="J79" i="16" s="1"/>
  <c r="J78" i="16" s="1"/>
  <c r="K80" i="16"/>
  <c r="K79" i="16" s="1"/>
  <c r="K78" i="16" s="1"/>
  <c r="L80" i="16"/>
  <c r="L79" i="16" s="1"/>
  <c r="L78" i="16" s="1"/>
  <c r="I85" i="16"/>
  <c r="I84" i="16" s="1"/>
  <c r="I83" i="16" s="1"/>
  <c r="I82" i="16" s="1"/>
  <c r="J85" i="16"/>
  <c r="J84" i="16" s="1"/>
  <c r="J83" i="16" s="1"/>
  <c r="J82" i="16" s="1"/>
  <c r="K85" i="16"/>
  <c r="K84" i="16" s="1"/>
  <c r="K83" i="16" s="1"/>
  <c r="K82" i="16" s="1"/>
  <c r="L85" i="16"/>
  <c r="L84" i="16" s="1"/>
  <c r="L83" i="16" s="1"/>
  <c r="L82" i="16" s="1"/>
  <c r="I92" i="16"/>
  <c r="I91" i="16" s="1"/>
  <c r="I90" i="16" s="1"/>
  <c r="J92" i="16"/>
  <c r="J91" i="16" s="1"/>
  <c r="J90" i="16" s="1"/>
  <c r="K92" i="16"/>
  <c r="K91" i="16" s="1"/>
  <c r="K90" i="16" s="1"/>
  <c r="L92" i="16"/>
  <c r="L91" i="16" s="1"/>
  <c r="L90" i="16" s="1"/>
  <c r="I97" i="16"/>
  <c r="I96" i="16" s="1"/>
  <c r="I95" i="16" s="1"/>
  <c r="J97" i="16"/>
  <c r="J96" i="16" s="1"/>
  <c r="J95" i="16" s="1"/>
  <c r="K97" i="16"/>
  <c r="K96" i="16" s="1"/>
  <c r="K95" i="16" s="1"/>
  <c r="L97" i="16"/>
  <c r="L96" i="16" s="1"/>
  <c r="L95" i="16" s="1"/>
  <c r="I102" i="16"/>
  <c r="I101" i="16" s="1"/>
  <c r="I100" i="16" s="1"/>
  <c r="J102" i="16"/>
  <c r="J101" i="16" s="1"/>
  <c r="J100" i="16" s="1"/>
  <c r="K102" i="16"/>
  <c r="K101" i="16" s="1"/>
  <c r="K100" i="16" s="1"/>
  <c r="L102" i="16"/>
  <c r="L101" i="16" s="1"/>
  <c r="L100" i="16" s="1"/>
  <c r="I106" i="16"/>
  <c r="I105" i="16" s="1"/>
  <c r="J106" i="16"/>
  <c r="J105" i="16" s="1"/>
  <c r="K106" i="16"/>
  <c r="K105" i="16" s="1"/>
  <c r="L106" i="16"/>
  <c r="L105" i="16" s="1"/>
  <c r="I112" i="16"/>
  <c r="I111" i="16" s="1"/>
  <c r="I110" i="16" s="1"/>
  <c r="J112" i="16"/>
  <c r="J111" i="16" s="1"/>
  <c r="J110" i="16" s="1"/>
  <c r="K112" i="16"/>
  <c r="K111" i="16" s="1"/>
  <c r="K110" i="16" s="1"/>
  <c r="L112" i="16"/>
  <c r="L111" i="16" s="1"/>
  <c r="L110" i="16" s="1"/>
  <c r="I117" i="16"/>
  <c r="I116" i="16" s="1"/>
  <c r="I115" i="16" s="1"/>
  <c r="J117" i="16"/>
  <c r="J116" i="16" s="1"/>
  <c r="J115" i="16" s="1"/>
  <c r="K117" i="16"/>
  <c r="K116" i="16" s="1"/>
  <c r="K115" i="16" s="1"/>
  <c r="L117" i="16"/>
  <c r="L116" i="16" s="1"/>
  <c r="L115" i="16" s="1"/>
  <c r="I121" i="16"/>
  <c r="I120" i="16" s="1"/>
  <c r="I119" i="16" s="1"/>
  <c r="J121" i="16"/>
  <c r="J120" i="16" s="1"/>
  <c r="J119" i="16" s="1"/>
  <c r="K121" i="16"/>
  <c r="K120" i="16" s="1"/>
  <c r="K119" i="16" s="1"/>
  <c r="L121" i="16"/>
  <c r="L120" i="16" s="1"/>
  <c r="L119" i="16" s="1"/>
  <c r="I125" i="16"/>
  <c r="I124" i="16" s="1"/>
  <c r="I123" i="16" s="1"/>
  <c r="J125" i="16"/>
  <c r="J124" i="16" s="1"/>
  <c r="J123" i="16" s="1"/>
  <c r="K125" i="16"/>
  <c r="K124" i="16" s="1"/>
  <c r="K123" i="16" s="1"/>
  <c r="L125" i="16"/>
  <c r="L124" i="16" s="1"/>
  <c r="L123" i="16" s="1"/>
  <c r="I129" i="16"/>
  <c r="I128" i="16" s="1"/>
  <c r="I127" i="16" s="1"/>
  <c r="J129" i="16"/>
  <c r="J128" i="16" s="1"/>
  <c r="J127" i="16" s="1"/>
  <c r="K129" i="16"/>
  <c r="K128" i="16" s="1"/>
  <c r="K127" i="16" s="1"/>
  <c r="L129" i="16"/>
  <c r="L128" i="16" s="1"/>
  <c r="L127" i="16" s="1"/>
  <c r="I134" i="16"/>
  <c r="I133" i="16" s="1"/>
  <c r="I132" i="16" s="1"/>
  <c r="J134" i="16"/>
  <c r="J133" i="16" s="1"/>
  <c r="J132" i="16" s="1"/>
  <c r="K134" i="16"/>
  <c r="K133" i="16" s="1"/>
  <c r="K132" i="16" s="1"/>
  <c r="K131" i="16" s="1"/>
  <c r="L134" i="16"/>
  <c r="L133" i="16" s="1"/>
  <c r="L132" i="16" s="1"/>
  <c r="I139" i="16"/>
  <c r="I138" i="16" s="1"/>
  <c r="I137" i="16" s="1"/>
  <c r="J139" i="16"/>
  <c r="J138" i="16" s="1"/>
  <c r="J137" i="16" s="1"/>
  <c r="K139" i="16"/>
  <c r="K138" i="16" s="1"/>
  <c r="K137" i="16" s="1"/>
  <c r="L139" i="16"/>
  <c r="L138" i="16" s="1"/>
  <c r="L137" i="16" s="1"/>
  <c r="I143" i="16"/>
  <c r="I142" i="16" s="1"/>
  <c r="J143" i="16"/>
  <c r="J142" i="16" s="1"/>
  <c r="K143" i="16"/>
  <c r="K142" i="16" s="1"/>
  <c r="L143" i="16"/>
  <c r="L142" i="16" s="1"/>
  <c r="I147" i="16"/>
  <c r="I146" i="16" s="1"/>
  <c r="I145" i="16" s="1"/>
  <c r="J147" i="16"/>
  <c r="J146" i="16" s="1"/>
  <c r="J145" i="16" s="1"/>
  <c r="K147" i="16"/>
  <c r="K146" i="16" s="1"/>
  <c r="K145" i="16" s="1"/>
  <c r="L147" i="16"/>
  <c r="L146" i="16" s="1"/>
  <c r="L145" i="16" s="1"/>
  <c r="I153" i="16"/>
  <c r="I152" i="16" s="1"/>
  <c r="I151" i="16" s="1"/>
  <c r="I150" i="16" s="1"/>
  <c r="J153" i="16"/>
  <c r="J152" i="16" s="1"/>
  <c r="K153" i="16"/>
  <c r="K152" i="16" s="1"/>
  <c r="K151" i="16" s="1"/>
  <c r="K150" i="16" s="1"/>
  <c r="L153" i="16"/>
  <c r="L152" i="16" s="1"/>
  <c r="I158" i="16"/>
  <c r="I157" i="16" s="1"/>
  <c r="J158" i="16"/>
  <c r="J157" i="16" s="1"/>
  <c r="K158" i="16"/>
  <c r="K157" i="16" s="1"/>
  <c r="L158" i="16"/>
  <c r="L157" i="16" s="1"/>
  <c r="I163" i="16"/>
  <c r="I162" i="16" s="1"/>
  <c r="I161" i="16" s="1"/>
  <c r="J163" i="16"/>
  <c r="J162" i="16" s="1"/>
  <c r="J161" i="16" s="1"/>
  <c r="K163" i="16"/>
  <c r="K162" i="16" s="1"/>
  <c r="K161" i="16" s="1"/>
  <c r="K160" i="16" s="1"/>
  <c r="L163" i="16"/>
  <c r="L162" i="16" s="1"/>
  <c r="L161" i="16" s="1"/>
  <c r="I167" i="16"/>
  <c r="I166" i="16" s="1"/>
  <c r="I165" i="16" s="1"/>
  <c r="J167" i="16"/>
  <c r="J166" i="16" s="1"/>
  <c r="K167" i="16"/>
  <c r="K166" i="16" s="1"/>
  <c r="K165" i="16" s="1"/>
  <c r="L167" i="16"/>
  <c r="L166" i="16" s="1"/>
  <c r="I172" i="16"/>
  <c r="I171" i="16" s="1"/>
  <c r="J172" i="16"/>
  <c r="J171" i="16" s="1"/>
  <c r="K172" i="16"/>
  <c r="K171" i="16" s="1"/>
  <c r="L172" i="16"/>
  <c r="L171" i="16" s="1"/>
  <c r="I180" i="16"/>
  <c r="I179" i="16" s="1"/>
  <c r="J180" i="16"/>
  <c r="J179" i="16" s="1"/>
  <c r="K180" i="16"/>
  <c r="K179" i="16" s="1"/>
  <c r="L180" i="16"/>
  <c r="L179" i="16" s="1"/>
  <c r="I183" i="16"/>
  <c r="I182" i="16" s="1"/>
  <c r="J183" i="16"/>
  <c r="J182" i="16" s="1"/>
  <c r="K183" i="16"/>
  <c r="K182" i="16" s="1"/>
  <c r="L183" i="16"/>
  <c r="L182" i="16" s="1"/>
  <c r="I188" i="16"/>
  <c r="I187" i="16" s="1"/>
  <c r="J188" i="16"/>
  <c r="J187" i="16" s="1"/>
  <c r="K188" i="16"/>
  <c r="K187" i="16" s="1"/>
  <c r="L188" i="16"/>
  <c r="L187" i="16" s="1"/>
  <c r="I193" i="16"/>
  <c r="I192" i="16" s="1"/>
  <c r="J193" i="16"/>
  <c r="J192" i="16" s="1"/>
  <c r="K193" i="16"/>
  <c r="K192" i="16" s="1"/>
  <c r="L193" i="16"/>
  <c r="L192" i="16" s="1"/>
  <c r="I198" i="16"/>
  <c r="I197" i="16" s="1"/>
  <c r="J198" i="16"/>
  <c r="J197" i="16" s="1"/>
  <c r="K198" i="16"/>
  <c r="K197" i="16" s="1"/>
  <c r="L198" i="16"/>
  <c r="L197" i="16" s="1"/>
  <c r="I202" i="16"/>
  <c r="I201" i="16" s="1"/>
  <c r="I200" i="16" s="1"/>
  <c r="J202" i="16"/>
  <c r="J201" i="16" s="1"/>
  <c r="J200" i="16" s="1"/>
  <c r="K202" i="16"/>
  <c r="K201" i="16" s="1"/>
  <c r="K200" i="16" s="1"/>
  <c r="L202" i="16"/>
  <c r="L201" i="16" s="1"/>
  <c r="L200" i="16" s="1"/>
  <c r="I209" i="16"/>
  <c r="I208" i="16" s="1"/>
  <c r="J209" i="16"/>
  <c r="J208" i="16" s="1"/>
  <c r="J207" i="16" s="1"/>
  <c r="K209" i="16"/>
  <c r="K208" i="16" s="1"/>
  <c r="L209" i="16"/>
  <c r="L208" i="16" s="1"/>
  <c r="I212" i="16"/>
  <c r="I211" i="16" s="1"/>
  <c r="J212" i="16"/>
  <c r="J211" i="16" s="1"/>
  <c r="K212" i="16"/>
  <c r="K211" i="16" s="1"/>
  <c r="L212" i="16"/>
  <c r="L211" i="16" s="1"/>
  <c r="I221" i="16"/>
  <c r="I220" i="16" s="1"/>
  <c r="I219" i="16" s="1"/>
  <c r="J221" i="16"/>
  <c r="J220" i="16" s="1"/>
  <c r="J219" i="16" s="1"/>
  <c r="K221" i="16"/>
  <c r="K220" i="16" s="1"/>
  <c r="K219" i="16" s="1"/>
  <c r="L221" i="16"/>
  <c r="L220" i="16" s="1"/>
  <c r="L219" i="16" s="1"/>
  <c r="I225" i="16"/>
  <c r="I224" i="16" s="1"/>
  <c r="I223" i="16" s="1"/>
  <c r="J225" i="16"/>
  <c r="J224" i="16" s="1"/>
  <c r="J223" i="16" s="1"/>
  <c r="K225" i="16"/>
  <c r="K224" i="16" s="1"/>
  <c r="K223" i="16" s="1"/>
  <c r="L225" i="16"/>
  <c r="L224" i="16" s="1"/>
  <c r="L223" i="16" s="1"/>
  <c r="I232" i="16"/>
  <c r="I231" i="16" s="1"/>
  <c r="J232" i="16"/>
  <c r="J231" i="16" s="1"/>
  <c r="K232" i="16"/>
  <c r="K231" i="16" s="1"/>
  <c r="L232" i="16"/>
  <c r="L231" i="16" s="1"/>
  <c r="I234" i="16"/>
  <c r="J234" i="16"/>
  <c r="K234" i="16"/>
  <c r="L234" i="16"/>
  <c r="I237" i="16"/>
  <c r="J237" i="16"/>
  <c r="K237" i="16"/>
  <c r="L237" i="16"/>
  <c r="I241" i="16"/>
  <c r="I240" i="16" s="1"/>
  <c r="J241" i="16"/>
  <c r="J240" i="16" s="1"/>
  <c r="K241" i="16"/>
  <c r="K240" i="16" s="1"/>
  <c r="L241" i="16"/>
  <c r="L240" i="16" s="1"/>
  <c r="I245" i="16"/>
  <c r="I244" i="16" s="1"/>
  <c r="J245" i="16"/>
  <c r="J244" i="16" s="1"/>
  <c r="K245" i="16"/>
  <c r="K244" i="16" s="1"/>
  <c r="L245" i="16"/>
  <c r="L244" i="16" s="1"/>
  <c r="I249" i="16"/>
  <c r="I248" i="16" s="1"/>
  <c r="J249" i="16"/>
  <c r="J248" i="16" s="1"/>
  <c r="K249" i="16"/>
  <c r="K248" i="16" s="1"/>
  <c r="L249" i="16"/>
  <c r="L248" i="16" s="1"/>
  <c r="I253" i="16"/>
  <c r="I252" i="16" s="1"/>
  <c r="J253" i="16"/>
  <c r="J252" i="16" s="1"/>
  <c r="K253" i="16"/>
  <c r="K252" i="16" s="1"/>
  <c r="L253" i="16"/>
  <c r="L252" i="16" s="1"/>
  <c r="I256" i="16"/>
  <c r="I255" i="16" s="1"/>
  <c r="J256" i="16"/>
  <c r="J255" i="16" s="1"/>
  <c r="K256" i="16"/>
  <c r="K255" i="16" s="1"/>
  <c r="L256" i="16"/>
  <c r="L255" i="16" s="1"/>
  <c r="I259" i="16"/>
  <c r="I258" i="16" s="1"/>
  <c r="J259" i="16"/>
  <c r="J258" i="16" s="1"/>
  <c r="K259" i="16"/>
  <c r="K258" i="16" s="1"/>
  <c r="L259" i="16"/>
  <c r="L258" i="16" s="1"/>
  <c r="I264" i="16"/>
  <c r="I263" i="16" s="1"/>
  <c r="J264" i="16"/>
  <c r="J263" i="16" s="1"/>
  <c r="K264" i="16"/>
  <c r="K263" i="16" s="1"/>
  <c r="L264" i="16"/>
  <c r="L263" i="16" s="1"/>
  <c r="I266" i="16"/>
  <c r="J266" i="16"/>
  <c r="K266" i="16"/>
  <c r="L266" i="16"/>
  <c r="I269" i="16"/>
  <c r="J269" i="16"/>
  <c r="K269" i="16"/>
  <c r="L269" i="16"/>
  <c r="I273" i="16"/>
  <c r="I272" i="16" s="1"/>
  <c r="J273" i="16"/>
  <c r="J272" i="16" s="1"/>
  <c r="K273" i="16"/>
  <c r="K272" i="16" s="1"/>
  <c r="L273" i="16"/>
  <c r="L272" i="16" s="1"/>
  <c r="I277" i="16"/>
  <c r="I276" i="16" s="1"/>
  <c r="J277" i="16"/>
  <c r="J276" i="16" s="1"/>
  <c r="K277" i="16"/>
  <c r="K276" i="16" s="1"/>
  <c r="L277" i="16"/>
  <c r="L276" i="16" s="1"/>
  <c r="I281" i="16"/>
  <c r="I280" i="16" s="1"/>
  <c r="J281" i="16"/>
  <c r="J280" i="16" s="1"/>
  <c r="K281" i="16"/>
  <c r="K280" i="16" s="1"/>
  <c r="L281" i="16"/>
  <c r="L280" i="16" s="1"/>
  <c r="I285" i="16"/>
  <c r="I284" i="16" s="1"/>
  <c r="J285" i="16"/>
  <c r="J284" i="16" s="1"/>
  <c r="K285" i="16"/>
  <c r="K284" i="16" s="1"/>
  <c r="L285" i="16"/>
  <c r="L284" i="16" s="1"/>
  <c r="I288" i="16"/>
  <c r="I287" i="16" s="1"/>
  <c r="J288" i="16"/>
  <c r="J287" i="16" s="1"/>
  <c r="K288" i="16"/>
  <c r="K287" i="16" s="1"/>
  <c r="L288" i="16"/>
  <c r="L287" i="16" s="1"/>
  <c r="I291" i="16"/>
  <c r="I290" i="16" s="1"/>
  <c r="J291" i="16"/>
  <c r="J290" i="16" s="1"/>
  <c r="K291" i="16"/>
  <c r="K290" i="16" s="1"/>
  <c r="L291" i="16"/>
  <c r="L290" i="16" s="1"/>
  <c r="I297" i="16"/>
  <c r="I296" i="16" s="1"/>
  <c r="J297" i="16"/>
  <c r="J296" i="16" s="1"/>
  <c r="K297" i="16"/>
  <c r="K296" i="16" s="1"/>
  <c r="L297" i="16"/>
  <c r="L296" i="16" s="1"/>
  <c r="I299" i="16"/>
  <c r="J299" i="16"/>
  <c r="K299" i="16"/>
  <c r="L299" i="16"/>
  <c r="I302" i="16"/>
  <c r="J302" i="16"/>
  <c r="K302" i="16"/>
  <c r="L302" i="16"/>
  <c r="I306" i="16"/>
  <c r="I305" i="16" s="1"/>
  <c r="J306" i="16"/>
  <c r="J305" i="16" s="1"/>
  <c r="K306" i="16"/>
  <c r="K305" i="16" s="1"/>
  <c r="L306" i="16"/>
  <c r="L305" i="16" s="1"/>
  <c r="I310" i="16"/>
  <c r="I309" i="16" s="1"/>
  <c r="J310" i="16"/>
  <c r="J309" i="16" s="1"/>
  <c r="K310" i="16"/>
  <c r="K309" i="16" s="1"/>
  <c r="L310" i="16"/>
  <c r="L309" i="16" s="1"/>
  <c r="I314" i="16"/>
  <c r="I313" i="16" s="1"/>
  <c r="J314" i="16"/>
  <c r="J313" i="16" s="1"/>
  <c r="K314" i="16"/>
  <c r="K313" i="16" s="1"/>
  <c r="L314" i="16"/>
  <c r="L313" i="16" s="1"/>
  <c r="I318" i="16"/>
  <c r="I317" i="16" s="1"/>
  <c r="J318" i="16"/>
  <c r="J317" i="16" s="1"/>
  <c r="K318" i="16"/>
  <c r="K317" i="16" s="1"/>
  <c r="L318" i="16"/>
  <c r="L317" i="16" s="1"/>
  <c r="I321" i="16"/>
  <c r="I320" i="16" s="1"/>
  <c r="J321" i="16"/>
  <c r="J320" i="16" s="1"/>
  <c r="K321" i="16"/>
  <c r="K320" i="16" s="1"/>
  <c r="L321" i="16"/>
  <c r="L320" i="16" s="1"/>
  <c r="I324" i="16"/>
  <c r="I323" i="16" s="1"/>
  <c r="J324" i="16"/>
  <c r="J323" i="16" s="1"/>
  <c r="K324" i="16"/>
  <c r="K323" i="16" s="1"/>
  <c r="L324" i="16"/>
  <c r="L323" i="16" s="1"/>
  <c r="I329" i="16"/>
  <c r="I328" i="16" s="1"/>
  <c r="J329" i="16"/>
  <c r="J328" i="16" s="1"/>
  <c r="K329" i="16"/>
  <c r="K328" i="16" s="1"/>
  <c r="L329" i="16"/>
  <c r="L328" i="16" s="1"/>
  <c r="I331" i="16"/>
  <c r="J331" i="16"/>
  <c r="K331" i="16"/>
  <c r="L331" i="16"/>
  <c r="I334" i="16"/>
  <c r="J334" i="16"/>
  <c r="K334" i="16"/>
  <c r="L334" i="16"/>
  <c r="I338" i="16"/>
  <c r="I337" i="16" s="1"/>
  <c r="J338" i="16"/>
  <c r="J337" i="16" s="1"/>
  <c r="K338" i="16"/>
  <c r="K337" i="16" s="1"/>
  <c r="L338" i="16"/>
  <c r="L337" i="16" s="1"/>
  <c r="I342" i="16"/>
  <c r="I341" i="16" s="1"/>
  <c r="J342" i="16"/>
  <c r="J341" i="16" s="1"/>
  <c r="K342" i="16"/>
  <c r="K341" i="16" s="1"/>
  <c r="L342" i="16"/>
  <c r="L341" i="16" s="1"/>
  <c r="I346" i="16"/>
  <c r="I345" i="16" s="1"/>
  <c r="J346" i="16"/>
  <c r="J345" i="16" s="1"/>
  <c r="K346" i="16"/>
  <c r="K345" i="16" s="1"/>
  <c r="L346" i="16"/>
  <c r="L345" i="16" s="1"/>
  <c r="I350" i="16"/>
  <c r="I349" i="16" s="1"/>
  <c r="J350" i="16"/>
  <c r="J349" i="16" s="1"/>
  <c r="K350" i="16"/>
  <c r="K349" i="16" s="1"/>
  <c r="L350" i="16"/>
  <c r="L349" i="16" s="1"/>
  <c r="I353" i="16"/>
  <c r="I352" i="16" s="1"/>
  <c r="J353" i="16"/>
  <c r="J352" i="16" s="1"/>
  <c r="K353" i="16"/>
  <c r="K352" i="16" s="1"/>
  <c r="L353" i="16"/>
  <c r="L352" i="16" s="1"/>
  <c r="I356" i="16"/>
  <c r="I355" i="16" s="1"/>
  <c r="J356" i="16"/>
  <c r="J355" i="16" s="1"/>
  <c r="K356" i="16"/>
  <c r="K355" i="16" s="1"/>
  <c r="L356" i="16"/>
  <c r="L355" i="16" s="1"/>
  <c r="I34" i="15"/>
  <c r="I33" i="15" s="1"/>
  <c r="I32" i="15" s="1"/>
  <c r="I31" i="15" s="1"/>
  <c r="J34" i="15"/>
  <c r="J33" i="15" s="1"/>
  <c r="J32" i="15" s="1"/>
  <c r="K34" i="15"/>
  <c r="K33" i="15" s="1"/>
  <c r="K32" i="15" s="1"/>
  <c r="L34" i="15"/>
  <c r="L33" i="15" s="1"/>
  <c r="L32" i="15" s="1"/>
  <c r="I36" i="15"/>
  <c r="J36" i="15"/>
  <c r="K36" i="15"/>
  <c r="L36" i="15"/>
  <c r="I40" i="15"/>
  <c r="I39" i="15" s="1"/>
  <c r="I38" i="15" s="1"/>
  <c r="J40" i="15"/>
  <c r="J39" i="15" s="1"/>
  <c r="J38" i="15" s="1"/>
  <c r="K40" i="15"/>
  <c r="K39" i="15" s="1"/>
  <c r="K38" i="15" s="1"/>
  <c r="L40" i="15"/>
  <c r="L39" i="15" s="1"/>
  <c r="L38" i="15" s="1"/>
  <c r="I45" i="15"/>
  <c r="I44" i="15" s="1"/>
  <c r="I43" i="15" s="1"/>
  <c r="I42" i="15" s="1"/>
  <c r="J45" i="15"/>
  <c r="J44" i="15" s="1"/>
  <c r="J43" i="15" s="1"/>
  <c r="J42" i="15" s="1"/>
  <c r="K45" i="15"/>
  <c r="K44" i="15" s="1"/>
  <c r="K43" i="15" s="1"/>
  <c r="K42" i="15" s="1"/>
  <c r="L45" i="15"/>
  <c r="L44" i="15" s="1"/>
  <c r="L43" i="15" s="1"/>
  <c r="L42" i="15" s="1"/>
  <c r="I64" i="15"/>
  <c r="I63" i="15" s="1"/>
  <c r="J64" i="15"/>
  <c r="J63" i="15" s="1"/>
  <c r="K64" i="15"/>
  <c r="K63" i="15" s="1"/>
  <c r="L64" i="15"/>
  <c r="L63" i="15" s="1"/>
  <c r="I69" i="15"/>
  <c r="I68" i="15" s="1"/>
  <c r="J69" i="15"/>
  <c r="J68" i="15" s="1"/>
  <c r="K69" i="15"/>
  <c r="K68" i="15" s="1"/>
  <c r="L69" i="15"/>
  <c r="L68" i="15" s="1"/>
  <c r="I74" i="15"/>
  <c r="I73" i="15" s="1"/>
  <c r="J74" i="15"/>
  <c r="J73" i="15" s="1"/>
  <c r="K74" i="15"/>
  <c r="K73" i="15" s="1"/>
  <c r="L74" i="15"/>
  <c r="L73" i="15" s="1"/>
  <c r="I80" i="15"/>
  <c r="I79" i="15" s="1"/>
  <c r="I78" i="15" s="1"/>
  <c r="J80" i="15"/>
  <c r="J79" i="15" s="1"/>
  <c r="J78" i="15" s="1"/>
  <c r="K80" i="15"/>
  <c r="K79" i="15" s="1"/>
  <c r="K78" i="15" s="1"/>
  <c r="L80" i="15"/>
  <c r="L79" i="15" s="1"/>
  <c r="L78" i="15" s="1"/>
  <c r="I85" i="15"/>
  <c r="I84" i="15" s="1"/>
  <c r="I83" i="15" s="1"/>
  <c r="I82" i="15" s="1"/>
  <c r="J85" i="15"/>
  <c r="J84" i="15" s="1"/>
  <c r="J83" i="15" s="1"/>
  <c r="J82" i="15" s="1"/>
  <c r="K85" i="15"/>
  <c r="K84" i="15" s="1"/>
  <c r="K83" i="15" s="1"/>
  <c r="K82" i="15" s="1"/>
  <c r="L85" i="15"/>
  <c r="L84" i="15" s="1"/>
  <c r="L83" i="15" s="1"/>
  <c r="L82" i="15" s="1"/>
  <c r="I92" i="15"/>
  <c r="I91" i="15" s="1"/>
  <c r="I90" i="15" s="1"/>
  <c r="J92" i="15"/>
  <c r="J91" i="15" s="1"/>
  <c r="J90" i="15" s="1"/>
  <c r="K92" i="15"/>
  <c r="K91" i="15" s="1"/>
  <c r="K90" i="15" s="1"/>
  <c r="L92" i="15"/>
  <c r="L91" i="15" s="1"/>
  <c r="L90" i="15" s="1"/>
  <c r="I97" i="15"/>
  <c r="I96" i="15" s="1"/>
  <c r="I95" i="15" s="1"/>
  <c r="J97" i="15"/>
  <c r="J96" i="15" s="1"/>
  <c r="J95" i="15" s="1"/>
  <c r="K97" i="15"/>
  <c r="K96" i="15" s="1"/>
  <c r="K95" i="15" s="1"/>
  <c r="L97" i="15"/>
  <c r="L96" i="15" s="1"/>
  <c r="L95" i="15" s="1"/>
  <c r="I102" i="15"/>
  <c r="I101" i="15" s="1"/>
  <c r="I100" i="15" s="1"/>
  <c r="J102" i="15"/>
  <c r="J101" i="15" s="1"/>
  <c r="J100" i="15" s="1"/>
  <c r="K102" i="15"/>
  <c r="K101" i="15" s="1"/>
  <c r="K100" i="15" s="1"/>
  <c r="L102" i="15"/>
  <c r="L101" i="15" s="1"/>
  <c r="L100" i="15" s="1"/>
  <c r="I106" i="15"/>
  <c r="I105" i="15" s="1"/>
  <c r="J106" i="15"/>
  <c r="J105" i="15" s="1"/>
  <c r="K106" i="15"/>
  <c r="K105" i="15" s="1"/>
  <c r="L106" i="15"/>
  <c r="L105" i="15" s="1"/>
  <c r="I112" i="15"/>
  <c r="I111" i="15" s="1"/>
  <c r="I110" i="15" s="1"/>
  <c r="J112" i="15"/>
  <c r="J111" i="15" s="1"/>
  <c r="J110" i="15" s="1"/>
  <c r="K112" i="15"/>
  <c r="K111" i="15" s="1"/>
  <c r="K110" i="15" s="1"/>
  <c r="L112" i="15"/>
  <c r="L111" i="15" s="1"/>
  <c r="L110" i="15" s="1"/>
  <c r="I117" i="15"/>
  <c r="I116" i="15" s="1"/>
  <c r="I115" i="15" s="1"/>
  <c r="J117" i="15"/>
  <c r="J116" i="15" s="1"/>
  <c r="J115" i="15" s="1"/>
  <c r="K117" i="15"/>
  <c r="K116" i="15" s="1"/>
  <c r="K115" i="15" s="1"/>
  <c r="L117" i="15"/>
  <c r="L116" i="15" s="1"/>
  <c r="L115" i="15" s="1"/>
  <c r="I121" i="15"/>
  <c r="I120" i="15" s="1"/>
  <c r="I119" i="15" s="1"/>
  <c r="J121" i="15"/>
  <c r="J120" i="15" s="1"/>
  <c r="J119" i="15" s="1"/>
  <c r="K121" i="15"/>
  <c r="K120" i="15" s="1"/>
  <c r="K119" i="15" s="1"/>
  <c r="L121" i="15"/>
  <c r="L120" i="15" s="1"/>
  <c r="L119" i="15" s="1"/>
  <c r="I125" i="15"/>
  <c r="I124" i="15" s="1"/>
  <c r="I123" i="15" s="1"/>
  <c r="J125" i="15"/>
  <c r="J124" i="15" s="1"/>
  <c r="J123" i="15" s="1"/>
  <c r="K125" i="15"/>
  <c r="K124" i="15" s="1"/>
  <c r="K123" i="15" s="1"/>
  <c r="L125" i="15"/>
  <c r="L124" i="15" s="1"/>
  <c r="L123" i="15" s="1"/>
  <c r="I129" i="15"/>
  <c r="I128" i="15" s="1"/>
  <c r="I127" i="15" s="1"/>
  <c r="J129" i="15"/>
  <c r="J128" i="15" s="1"/>
  <c r="J127" i="15" s="1"/>
  <c r="K129" i="15"/>
  <c r="K128" i="15" s="1"/>
  <c r="K127" i="15" s="1"/>
  <c r="L129" i="15"/>
  <c r="L128" i="15" s="1"/>
  <c r="L127" i="15" s="1"/>
  <c r="I134" i="15"/>
  <c r="I133" i="15" s="1"/>
  <c r="I132" i="15" s="1"/>
  <c r="J134" i="15"/>
  <c r="J133" i="15" s="1"/>
  <c r="J132" i="15" s="1"/>
  <c r="K134" i="15"/>
  <c r="K133" i="15" s="1"/>
  <c r="K132" i="15" s="1"/>
  <c r="K131" i="15" s="1"/>
  <c r="L134" i="15"/>
  <c r="L133" i="15" s="1"/>
  <c r="L132" i="15" s="1"/>
  <c r="I139" i="15"/>
  <c r="I138" i="15" s="1"/>
  <c r="I137" i="15" s="1"/>
  <c r="J139" i="15"/>
  <c r="J138" i="15" s="1"/>
  <c r="J137" i="15" s="1"/>
  <c r="K139" i="15"/>
  <c r="K138" i="15" s="1"/>
  <c r="K137" i="15" s="1"/>
  <c r="L139" i="15"/>
  <c r="L138" i="15" s="1"/>
  <c r="L137" i="15" s="1"/>
  <c r="I143" i="15"/>
  <c r="I142" i="15" s="1"/>
  <c r="J143" i="15"/>
  <c r="J142" i="15" s="1"/>
  <c r="K143" i="15"/>
  <c r="K142" i="15" s="1"/>
  <c r="L143" i="15"/>
  <c r="L142" i="15" s="1"/>
  <c r="I147" i="15"/>
  <c r="I146" i="15" s="1"/>
  <c r="I145" i="15" s="1"/>
  <c r="J147" i="15"/>
  <c r="J146" i="15" s="1"/>
  <c r="J145" i="15" s="1"/>
  <c r="K147" i="15"/>
  <c r="K146" i="15" s="1"/>
  <c r="K145" i="15" s="1"/>
  <c r="L147" i="15"/>
  <c r="L146" i="15" s="1"/>
  <c r="L145" i="15" s="1"/>
  <c r="I153" i="15"/>
  <c r="I152" i="15" s="1"/>
  <c r="I151" i="15" s="1"/>
  <c r="I150" i="15" s="1"/>
  <c r="J153" i="15"/>
  <c r="J152" i="15" s="1"/>
  <c r="K153" i="15"/>
  <c r="K152" i="15" s="1"/>
  <c r="K151" i="15" s="1"/>
  <c r="K150" i="15" s="1"/>
  <c r="L153" i="15"/>
  <c r="L152" i="15" s="1"/>
  <c r="I158" i="15"/>
  <c r="I157" i="15" s="1"/>
  <c r="J158" i="15"/>
  <c r="J157" i="15" s="1"/>
  <c r="K158" i="15"/>
  <c r="K157" i="15" s="1"/>
  <c r="L158" i="15"/>
  <c r="L157" i="15" s="1"/>
  <c r="I163" i="15"/>
  <c r="I162" i="15" s="1"/>
  <c r="I161" i="15" s="1"/>
  <c r="J163" i="15"/>
  <c r="J162" i="15" s="1"/>
  <c r="J161" i="15" s="1"/>
  <c r="K163" i="15"/>
  <c r="K162" i="15" s="1"/>
  <c r="K161" i="15" s="1"/>
  <c r="K160" i="15" s="1"/>
  <c r="L163" i="15"/>
  <c r="L162" i="15" s="1"/>
  <c r="L161" i="15" s="1"/>
  <c r="I167" i="15"/>
  <c r="I166" i="15" s="1"/>
  <c r="I165" i="15" s="1"/>
  <c r="J167" i="15"/>
  <c r="J166" i="15" s="1"/>
  <c r="K167" i="15"/>
  <c r="K166" i="15" s="1"/>
  <c r="K165" i="15" s="1"/>
  <c r="L167" i="15"/>
  <c r="L166" i="15" s="1"/>
  <c r="I172" i="15"/>
  <c r="I171" i="15" s="1"/>
  <c r="J172" i="15"/>
  <c r="J171" i="15" s="1"/>
  <c r="K172" i="15"/>
  <c r="K171" i="15" s="1"/>
  <c r="L172" i="15"/>
  <c r="L171" i="15" s="1"/>
  <c r="I180" i="15"/>
  <c r="I179" i="15" s="1"/>
  <c r="J180" i="15"/>
  <c r="J179" i="15" s="1"/>
  <c r="K180" i="15"/>
  <c r="K179" i="15" s="1"/>
  <c r="L180" i="15"/>
  <c r="L179" i="15" s="1"/>
  <c r="I183" i="15"/>
  <c r="I182" i="15" s="1"/>
  <c r="J183" i="15"/>
  <c r="J182" i="15" s="1"/>
  <c r="K183" i="15"/>
  <c r="K182" i="15" s="1"/>
  <c r="L183" i="15"/>
  <c r="L182" i="15" s="1"/>
  <c r="I188" i="15"/>
  <c r="I187" i="15" s="1"/>
  <c r="J188" i="15"/>
  <c r="J187" i="15" s="1"/>
  <c r="K188" i="15"/>
  <c r="K187" i="15" s="1"/>
  <c r="L188" i="15"/>
  <c r="L187" i="15" s="1"/>
  <c r="I193" i="15"/>
  <c r="I192" i="15" s="1"/>
  <c r="J193" i="15"/>
  <c r="J192" i="15" s="1"/>
  <c r="K193" i="15"/>
  <c r="K192" i="15" s="1"/>
  <c r="L193" i="15"/>
  <c r="L192" i="15" s="1"/>
  <c r="I198" i="15"/>
  <c r="I197" i="15" s="1"/>
  <c r="J198" i="15"/>
  <c r="J197" i="15" s="1"/>
  <c r="K198" i="15"/>
  <c r="K197" i="15" s="1"/>
  <c r="L198" i="15"/>
  <c r="L197" i="15" s="1"/>
  <c r="I202" i="15"/>
  <c r="I201" i="15" s="1"/>
  <c r="I200" i="15" s="1"/>
  <c r="J202" i="15"/>
  <c r="J201" i="15" s="1"/>
  <c r="J200" i="15" s="1"/>
  <c r="K202" i="15"/>
  <c r="K201" i="15" s="1"/>
  <c r="K200" i="15" s="1"/>
  <c r="L202" i="15"/>
  <c r="L201" i="15" s="1"/>
  <c r="L200" i="15" s="1"/>
  <c r="I209" i="15"/>
  <c r="I208" i="15" s="1"/>
  <c r="J209" i="15"/>
  <c r="J208" i="15" s="1"/>
  <c r="J207" i="15" s="1"/>
  <c r="K209" i="15"/>
  <c r="K208" i="15" s="1"/>
  <c r="L209" i="15"/>
  <c r="L208" i="15" s="1"/>
  <c r="I212" i="15"/>
  <c r="I211" i="15" s="1"/>
  <c r="J212" i="15"/>
  <c r="J211" i="15" s="1"/>
  <c r="K212" i="15"/>
  <c r="K211" i="15" s="1"/>
  <c r="L212" i="15"/>
  <c r="L211" i="15" s="1"/>
  <c r="I221" i="15"/>
  <c r="I220" i="15" s="1"/>
  <c r="I219" i="15" s="1"/>
  <c r="J221" i="15"/>
  <c r="J220" i="15" s="1"/>
  <c r="J219" i="15" s="1"/>
  <c r="K221" i="15"/>
  <c r="K220" i="15" s="1"/>
  <c r="K219" i="15" s="1"/>
  <c r="L221" i="15"/>
  <c r="L220" i="15" s="1"/>
  <c r="L219" i="15" s="1"/>
  <c r="I225" i="15"/>
  <c r="I224" i="15" s="1"/>
  <c r="I223" i="15" s="1"/>
  <c r="J225" i="15"/>
  <c r="J224" i="15" s="1"/>
  <c r="J223" i="15" s="1"/>
  <c r="K225" i="15"/>
  <c r="K224" i="15" s="1"/>
  <c r="K223" i="15" s="1"/>
  <c r="L225" i="15"/>
  <c r="L224" i="15" s="1"/>
  <c r="L223" i="15" s="1"/>
  <c r="I232" i="15"/>
  <c r="I231" i="15" s="1"/>
  <c r="J232" i="15"/>
  <c r="J231" i="15" s="1"/>
  <c r="K232" i="15"/>
  <c r="K231" i="15" s="1"/>
  <c r="L232" i="15"/>
  <c r="L231" i="15" s="1"/>
  <c r="I234" i="15"/>
  <c r="J234" i="15"/>
  <c r="K234" i="15"/>
  <c r="L234" i="15"/>
  <c r="I237" i="15"/>
  <c r="J237" i="15"/>
  <c r="K237" i="15"/>
  <c r="L237" i="15"/>
  <c r="I241" i="15"/>
  <c r="I240" i="15" s="1"/>
  <c r="J241" i="15"/>
  <c r="J240" i="15" s="1"/>
  <c r="K241" i="15"/>
  <c r="K240" i="15" s="1"/>
  <c r="L241" i="15"/>
  <c r="L240" i="15" s="1"/>
  <c r="I245" i="15"/>
  <c r="I244" i="15" s="1"/>
  <c r="J245" i="15"/>
  <c r="J244" i="15" s="1"/>
  <c r="K245" i="15"/>
  <c r="K244" i="15" s="1"/>
  <c r="L245" i="15"/>
  <c r="L244" i="15" s="1"/>
  <c r="I249" i="15"/>
  <c r="I248" i="15" s="1"/>
  <c r="J249" i="15"/>
  <c r="J248" i="15" s="1"/>
  <c r="K249" i="15"/>
  <c r="K248" i="15" s="1"/>
  <c r="L249" i="15"/>
  <c r="L248" i="15" s="1"/>
  <c r="I253" i="15"/>
  <c r="I252" i="15" s="1"/>
  <c r="J253" i="15"/>
  <c r="J252" i="15" s="1"/>
  <c r="K253" i="15"/>
  <c r="K252" i="15" s="1"/>
  <c r="L253" i="15"/>
  <c r="L252" i="15" s="1"/>
  <c r="I256" i="15"/>
  <c r="I255" i="15" s="1"/>
  <c r="J256" i="15"/>
  <c r="J255" i="15" s="1"/>
  <c r="K256" i="15"/>
  <c r="K255" i="15" s="1"/>
  <c r="L256" i="15"/>
  <c r="L255" i="15" s="1"/>
  <c r="I259" i="15"/>
  <c r="I258" i="15" s="1"/>
  <c r="J259" i="15"/>
  <c r="J258" i="15" s="1"/>
  <c r="K259" i="15"/>
  <c r="K258" i="15" s="1"/>
  <c r="L259" i="15"/>
  <c r="L258" i="15" s="1"/>
  <c r="I264" i="15"/>
  <c r="I263" i="15" s="1"/>
  <c r="J264" i="15"/>
  <c r="J263" i="15" s="1"/>
  <c r="K264" i="15"/>
  <c r="K263" i="15" s="1"/>
  <c r="L264" i="15"/>
  <c r="L263" i="15" s="1"/>
  <c r="I266" i="15"/>
  <c r="J266" i="15"/>
  <c r="K266" i="15"/>
  <c r="L266" i="15"/>
  <c r="I269" i="15"/>
  <c r="J269" i="15"/>
  <c r="K269" i="15"/>
  <c r="L269" i="15"/>
  <c r="I273" i="15"/>
  <c r="I272" i="15" s="1"/>
  <c r="J273" i="15"/>
  <c r="J272" i="15" s="1"/>
  <c r="K273" i="15"/>
  <c r="K272" i="15" s="1"/>
  <c r="L273" i="15"/>
  <c r="L272" i="15" s="1"/>
  <c r="I277" i="15"/>
  <c r="I276" i="15" s="1"/>
  <c r="J277" i="15"/>
  <c r="J276" i="15" s="1"/>
  <c r="K277" i="15"/>
  <c r="K276" i="15" s="1"/>
  <c r="L277" i="15"/>
  <c r="L276" i="15" s="1"/>
  <c r="I281" i="15"/>
  <c r="I280" i="15" s="1"/>
  <c r="J281" i="15"/>
  <c r="J280" i="15" s="1"/>
  <c r="K281" i="15"/>
  <c r="K280" i="15" s="1"/>
  <c r="L281" i="15"/>
  <c r="L280" i="15" s="1"/>
  <c r="I285" i="15"/>
  <c r="I284" i="15" s="1"/>
  <c r="J285" i="15"/>
  <c r="J284" i="15" s="1"/>
  <c r="K285" i="15"/>
  <c r="K284" i="15" s="1"/>
  <c r="L285" i="15"/>
  <c r="L284" i="15" s="1"/>
  <c r="I288" i="15"/>
  <c r="I287" i="15" s="1"/>
  <c r="J288" i="15"/>
  <c r="J287" i="15" s="1"/>
  <c r="K288" i="15"/>
  <c r="K287" i="15" s="1"/>
  <c r="L288" i="15"/>
  <c r="L287" i="15" s="1"/>
  <c r="I291" i="15"/>
  <c r="I290" i="15" s="1"/>
  <c r="J291" i="15"/>
  <c r="J290" i="15" s="1"/>
  <c r="K291" i="15"/>
  <c r="K290" i="15" s="1"/>
  <c r="L291" i="15"/>
  <c r="L290" i="15" s="1"/>
  <c r="I297" i="15"/>
  <c r="I296" i="15" s="1"/>
  <c r="J297" i="15"/>
  <c r="J296" i="15" s="1"/>
  <c r="K297" i="15"/>
  <c r="K296" i="15" s="1"/>
  <c r="L297" i="15"/>
  <c r="L296" i="15" s="1"/>
  <c r="I299" i="15"/>
  <c r="J299" i="15"/>
  <c r="K299" i="15"/>
  <c r="L299" i="15"/>
  <c r="I302" i="15"/>
  <c r="J302" i="15"/>
  <c r="K302" i="15"/>
  <c r="L302" i="15"/>
  <c r="I306" i="15"/>
  <c r="I305" i="15" s="1"/>
  <c r="J306" i="15"/>
  <c r="J305" i="15" s="1"/>
  <c r="K306" i="15"/>
  <c r="K305" i="15" s="1"/>
  <c r="L306" i="15"/>
  <c r="L305" i="15" s="1"/>
  <c r="I310" i="15"/>
  <c r="I309" i="15" s="1"/>
  <c r="J310" i="15"/>
  <c r="J309" i="15" s="1"/>
  <c r="K310" i="15"/>
  <c r="K309" i="15" s="1"/>
  <c r="L310" i="15"/>
  <c r="L309" i="15" s="1"/>
  <c r="I314" i="15"/>
  <c r="I313" i="15" s="1"/>
  <c r="J314" i="15"/>
  <c r="J313" i="15" s="1"/>
  <c r="K314" i="15"/>
  <c r="K313" i="15" s="1"/>
  <c r="L314" i="15"/>
  <c r="L313" i="15" s="1"/>
  <c r="I318" i="15"/>
  <c r="I317" i="15" s="1"/>
  <c r="J318" i="15"/>
  <c r="J317" i="15" s="1"/>
  <c r="K318" i="15"/>
  <c r="K317" i="15" s="1"/>
  <c r="L318" i="15"/>
  <c r="L317" i="15" s="1"/>
  <c r="I321" i="15"/>
  <c r="I320" i="15" s="1"/>
  <c r="J321" i="15"/>
  <c r="J320" i="15" s="1"/>
  <c r="K321" i="15"/>
  <c r="K320" i="15" s="1"/>
  <c r="L321" i="15"/>
  <c r="L320" i="15" s="1"/>
  <c r="I324" i="15"/>
  <c r="I323" i="15" s="1"/>
  <c r="J324" i="15"/>
  <c r="J323" i="15" s="1"/>
  <c r="K324" i="15"/>
  <c r="K323" i="15" s="1"/>
  <c r="L324" i="15"/>
  <c r="L323" i="15" s="1"/>
  <c r="I329" i="15"/>
  <c r="I328" i="15" s="1"/>
  <c r="J329" i="15"/>
  <c r="J328" i="15" s="1"/>
  <c r="K329" i="15"/>
  <c r="K328" i="15" s="1"/>
  <c r="L329" i="15"/>
  <c r="L328" i="15" s="1"/>
  <c r="I331" i="15"/>
  <c r="J331" i="15"/>
  <c r="K331" i="15"/>
  <c r="L331" i="15"/>
  <c r="I334" i="15"/>
  <c r="J334" i="15"/>
  <c r="K334" i="15"/>
  <c r="L334" i="15"/>
  <c r="I338" i="15"/>
  <c r="I337" i="15" s="1"/>
  <c r="J338" i="15"/>
  <c r="J337" i="15" s="1"/>
  <c r="K338" i="15"/>
  <c r="K337" i="15" s="1"/>
  <c r="L338" i="15"/>
  <c r="L337" i="15" s="1"/>
  <c r="I342" i="15"/>
  <c r="I341" i="15" s="1"/>
  <c r="J342" i="15"/>
  <c r="J341" i="15" s="1"/>
  <c r="K342" i="15"/>
  <c r="K341" i="15" s="1"/>
  <c r="L342" i="15"/>
  <c r="L341" i="15" s="1"/>
  <c r="I346" i="15"/>
  <c r="I345" i="15" s="1"/>
  <c r="J346" i="15"/>
  <c r="J345" i="15" s="1"/>
  <c r="K346" i="15"/>
  <c r="K345" i="15" s="1"/>
  <c r="L346" i="15"/>
  <c r="L345" i="15" s="1"/>
  <c r="I350" i="15"/>
  <c r="I349" i="15" s="1"/>
  <c r="J350" i="15"/>
  <c r="J349" i="15" s="1"/>
  <c r="K350" i="15"/>
  <c r="K349" i="15" s="1"/>
  <c r="L350" i="15"/>
  <c r="L349" i="15" s="1"/>
  <c r="K352" i="15"/>
  <c r="I353" i="15"/>
  <c r="I352" i="15" s="1"/>
  <c r="J353" i="15"/>
  <c r="J352" i="15" s="1"/>
  <c r="K353" i="15"/>
  <c r="L353" i="15"/>
  <c r="L352" i="15" s="1"/>
  <c r="I356" i="15"/>
  <c r="I355" i="15" s="1"/>
  <c r="J356" i="15"/>
  <c r="J355" i="15" s="1"/>
  <c r="K356" i="15"/>
  <c r="K355" i="15" s="1"/>
  <c r="L356" i="15"/>
  <c r="L355" i="15" s="1"/>
  <c r="I34" i="14"/>
  <c r="I33" i="14" s="1"/>
  <c r="I32" i="14" s="1"/>
  <c r="I31" i="14" s="1"/>
  <c r="J34" i="14"/>
  <c r="J33" i="14" s="1"/>
  <c r="J32" i="14" s="1"/>
  <c r="K34" i="14"/>
  <c r="K33" i="14" s="1"/>
  <c r="K32" i="14" s="1"/>
  <c r="L34" i="14"/>
  <c r="L33" i="14" s="1"/>
  <c r="L32" i="14" s="1"/>
  <c r="I36" i="14"/>
  <c r="J36" i="14"/>
  <c r="K36" i="14"/>
  <c r="L36" i="14"/>
  <c r="I40" i="14"/>
  <c r="I39" i="14" s="1"/>
  <c r="I38" i="14" s="1"/>
  <c r="J40" i="14"/>
  <c r="J39" i="14" s="1"/>
  <c r="J38" i="14" s="1"/>
  <c r="K40" i="14"/>
  <c r="K39" i="14" s="1"/>
  <c r="K38" i="14" s="1"/>
  <c r="L40" i="14"/>
  <c r="L39" i="14" s="1"/>
  <c r="L38" i="14" s="1"/>
  <c r="I45" i="14"/>
  <c r="I44" i="14" s="1"/>
  <c r="I43" i="14" s="1"/>
  <c r="I42" i="14" s="1"/>
  <c r="J45" i="14"/>
  <c r="J44" i="14" s="1"/>
  <c r="J43" i="14" s="1"/>
  <c r="J42" i="14" s="1"/>
  <c r="K45" i="14"/>
  <c r="K44" i="14" s="1"/>
  <c r="K43" i="14" s="1"/>
  <c r="K42" i="14" s="1"/>
  <c r="L45" i="14"/>
  <c r="L44" i="14" s="1"/>
  <c r="L43" i="14" s="1"/>
  <c r="L42" i="14" s="1"/>
  <c r="I64" i="14"/>
  <c r="I63" i="14" s="1"/>
  <c r="J64" i="14"/>
  <c r="J63" i="14" s="1"/>
  <c r="K64" i="14"/>
  <c r="K63" i="14" s="1"/>
  <c r="L64" i="14"/>
  <c r="L63" i="14" s="1"/>
  <c r="I69" i="14"/>
  <c r="I68" i="14" s="1"/>
  <c r="J69" i="14"/>
  <c r="J68" i="14" s="1"/>
  <c r="K69" i="14"/>
  <c r="K68" i="14" s="1"/>
  <c r="L69" i="14"/>
  <c r="L68" i="14" s="1"/>
  <c r="I74" i="14"/>
  <c r="I73" i="14" s="1"/>
  <c r="J74" i="14"/>
  <c r="J73" i="14" s="1"/>
  <c r="K74" i="14"/>
  <c r="K73" i="14" s="1"/>
  <c r="L74" i="14"/>
  <c r="L73" i="14" s="1"/>
  <c r="I80" i="14"/>
  <c r="I79" i="14" s="1"/>
  <c r="I78" i="14" s="1"/>
  <c r="J80" i="14"/>
  <c r="J79" i="14" s="1"/>
  <c r="J78" i="14" s="1"/>
  <c r="K80" i="14"/>
  <c r="K79" i="14" s="1"/>
  <c r="K78" i="14" s="1"/>
  <c r="L80" i="14"/>
  <c r="L79" i="14" s="1"/>
  <c r="L78" i="14" s="1"/>
  <c r="L84" i="14"/>
  <c r="L83" i="14" s="1"/>
  <c r="L82" i="14" s="1"/>
  <c r="I85" i="14"/>
  <c r="I84" i="14" s="1"/>
  <c r="I83" i="14" s="1"/>
  <c r="I82" i="14" s="1"/>
  <c r="J85" i="14"/>
  <c r="J84" i="14" s="1"/>
  <c r="J83" i="14" s="1"/>
  <c r="J82" i="14" s="1"/>
  <c r="K85" i="14"/>
  <c r="K84" i="14" s="1"/>
  <c r="K83" i="14" s="1"/>
  <c r="K82" i="14" s="1"/>
  <c r="L85" i="14"/>
  <c r="I92" i="14"/>
  <c r="I91" i="14" s="1"/>
  <c r="I90" i="14" s="1"/>
  <c r="J92" i="14"/>
  <c r="J91" i="14" s="1"/>
  <c r="J90" i="14" s="1"/>
  <c r="K92" i="14"/>
  <c r="K91" i="14" s="1"/>
  <c r="K90" i="14" s="1"/>
  <c r="L92" i="14"/>
  <c r="L91" i="14" s="1"/>
  <c r="L90" i="14" s="1"/>
  <c r="I97" i="14"/>
  <c r="I96" i="14" s="1"/>
  <c r="I95" i="14" s="1"/>
  <c r="J97" i="14"/>
  <c r="J96" i="14" s="1"/>
  <c r="J95" i="14" s="1"/>
  <c r="K97" i="14"/>
  <c r="K96" i="14" s="1"/>
  <c r="K95" i="14" s="1"/>
  <c r="L97" i="14"/>
  <c r="L96" i="14" s="1"/>
  <c r="L95" i="14" s="1"/>
  <c r="I102" i="14"/>
  <c r="I101" i="14" s="1"/>
  <c r="I100" i="14" s="1"/>
  <c r="J102" i="14"/>
  <c r="J101" i="14" s="1"/>
  <c r="J100" i="14" s="1"/>
  <c r="K102" i="14"/>
  <c r="K101" i="14" s="1"/>
  <c r="K100" i="14" s="1"/>
  <c r="L102" i="14"/>
  <c r="L101" i="14" s="1"/>
  <c r="L100" i="14" s="1"/>
  <c r="I106" i="14"/>
  <c r="I105" i="14" s="1"/>
  <c r="J106" i="14"/>
  <c r="J105" i="14" s="1"/>
  <c r="K106" i="14"/>
  <c r="K105" i="14" s="1"/>
  <c r="L106" i="14"/>
  <c r="L105" i="14" s="1"/>
  <c r="I112" i="14"/>
  <c r="I111" i="14" s="1"/>
  <c r="I110" i="14" s="1"/>
  <c r="J112" i="14"/>
  <c r="J111" i="14" s="1"/>
  <c r="J110" i="14" s="1"/>
  <c r="K112" i="14"/>
  <c r="K111" i="14" s="1"/>
  <c r="K110" i="14" s="1"/>
  <c r="L112" i="14"/>
  <c r="L111" i="14" s="1"/>
  <c r="L110" i="14" s="1"/>
  <c r="I117" i="14"/>
  <c r="I116" i="14" s="1"/>
  <c r="I115" i="14" s="1"/>
  <c r="J117" i="14"/>
  <c r="J116" i="14" s="1"/>
  <c r="J115" i="14" s="1"/>
  <c r="K117" i="14"/>
  <c r="K116" i="14" s="1"/>
  <c r="K115" i="14" s="1"/>
  <c r="L117" i="14"/>
  <c r="L116" i="14" s="1"/>
  <c r="L115" i="14" s="1"/>
  <c r="I121" i="14"/>
  <c r="I120" i="14" s="1"/>
  <c r="I119" i="14" s="1"/>
  <c r="J121" i="14"/>
  <c r="J120" i="14" s="1"/>
  <c r="J119" i="14" s="1"/>
  <c r="K121" i="14"/>
  <c r="K120" i="14" s="1"/>
  <c r="K119" i="14" s="1"/>
  <c r="L121" i="14"/>
  <c r="L120" i="14" s="1"/>
  <c r="L119" i="14" s="1"/>
  <c r="I125" i="14"/>
  <c r="I124" i="14" s="1"/>
  <c r="I123" i="14" s="1"/>
  <c r="J125" i="14"/>
  <c r="J124" i="14" s="1"/>
  <c r="J123" i="14" s="1"/>
  <c r="K125" i="14"/>
  <c r="K124" i="14" s="1"/>
  <c r="K123" i="14" s="1"/>
  <c r="L125" i="14"/>
  <c r="L124" i="14" s="1"/>
  <c r="L123" i="14" s="1"/>
  <c r="I129" i="14"/>
  <c r="I128" i="14" s="1"/>
  <c r="I127" i="14" s="1"/>
  <c r="J129" i="14"/>
  <c r="J128" i="14" s="1"/>
  <c r="J127" i="14" s="1"/>
  <c r="K129" i="14"/>
  <c r="K128" i="14" s="1"/>
  <c r="K127" i="14" s="1"/>
  <c r="L129" i="14"/>
  <c r="L128" i="14" s="1"/>
  <c r="L127" i="14" s="1"/>
  <c r="I134" i="14"/>
  <c r="I133" i="14" s="1"/>
  <c r="I132" i="14" s="1"/>
  <c r="J134" i="14"/>
  <c r="J133" i="14" s="1"/>
  <c r="J132" i="14" s="1"/>
  <c r="K134" i="14"/>
  <c r="K133" i="14" s="1"/>
  <c r="K132" i="14" s="1"/>
  <c r="K131" i="14" s="1"/>
  <c r="L134" i="14"/>
  <c r="L133" i="14" s="1"/>
  <c r="L132" i="14" s="1"/>
  <c r="I139" i="14"/>
  <c r="I138" i="14" s="1"/>
  <c r="I137" i="14" s="1"/>
  <c r="J139" i="14"/>
  <c r="J138" i="14" s="1"/>
  <c r="J137" i="14" s="1"/>
  <c r="K139" i="14"/>
  <c r="K138" i="14" s="1"/>
  <c r="K137" i="14" s="1"/>
  <c r="L139" i="14"/>
  <c r="L138" i="14" s="1"/>
  <c r="L137" i="14" s="1"/>
  <c r="I143" i="14"/>
  <c r="I142" i="14" s="1"/>
  <c r="J143" i="14"/>
  <c r="J142" i="14" s="1"/>
  <c r="K143" i="14"/>
  <c r="K142" i="14" s="1"/>
  <c r="L143" i="14"/>
  <c r="L142" i="14" s="1"/>
  <c r="I147" i="14"/>
  <c r="I146" i="14" s="1"/>
  <c r="I145" i="14" s="1"/>
  <c r="J147" i="14"/>
  <c r="J146" i="14" s="1"/>
  <c r="J145" i="14" s="1"/>
  <c r="K147" i="14"/>
  <c r="K146" i="14" s="1"/>
  <c r="K145" i="14" s="1"/>
  <c r="L147" i="14"/>
  <c r="L146" i="14" s="1"/>
  <c r="L145" i="14" s="1"/>
  <c r="I153" i="14"/>
  <c r="I152" i="14" s="1"/>
  <c r="J153" i="14"/>
  <c r="J152" i="14" s="1"/>
  <c r="K153" i="14"/>
  <c r="K152" i="14" s="1"/>
  <c r="K151" i="14" s="1"/>
  <c r="K150" i="14" s="1"/>
  <c r="L153" i="14"/>
  <c r="L152" i="14" s="1"/>
  <c r="I158" i="14"/>
  <c r="I157" i="14" s="1"/>
  <c r="J158" i="14"/>
  <c r="J157" i="14" s="1"/>
  <c r="K158" i="14"/>
  <c r="K157" i="14" s="1"/>
  <c r="L158" i="14"/>
  <c r="L157" i="14" s="1"/>
  <c r="I163" i="14"/>
  <c r="I162" i="14" s="1"/>
  <c r="I161" i="14" s="1"/>
  <c r="J163" i="14"/>
  <c r="J162" i="14" s="1"/>
  <c r="J161" i="14" s="1"/>
  <c r="K163" i="14"/>
  <c r="K162" i="14" s="1"/>
  <c r="K161" i="14" s="1"/>
  <c r="L163" i="14"/>
  <c r="L162" i="14" s="1"/>
  <c r="L161" i="14" s="1"/>
  <c r="I167" i="14"/>
  <c r="I166" i="14" s="1"/>
  <c r="I165" i="14" s="1"/>
  <c r="J167" i="14"/>
  <c r="J166" i="14" s="1"/>
  <c r="K167" i="14"/>
  <c r="K166" i="14" s="1"/>
  <c r="L167" i="14"/>
  <c r="L166" i="14" s="1"/>
  <c r="I172" i="14"/>
  <c r="I171" i="14" s="1"/>
  <c r="J172" i="14"/>
  <c r="J171" i="14" s="1"/>
  <c r="K172" i="14"/>
  <c r="K171" i="14" s="1"/>
  <c r="L172" i="14"/>
  <c r="L171" i="14" s="1"/>
  <c r="I180" i="14"/>
  <c r="I179" i="14" s="1"/>
  <c r="J180" i="14"/>
  <c r="J179" i="14" s="1"/>
  <c r="K180" i="14"/>
  <c r="K179" i="14" s="1"/>
  <c r="L180" i="14"/>
  <c r="L179" i="14" s="1"/>
  <c r="I183" i="14"/>
  <c r="I182" i="14" s="1"/>
  <c r="J183" i="14"/>
  <c r="J182" i="14" s="1"/>
  <c r="K183" i="14"/>
  <c r="K182" i="14" s="1"/>
  <c r="L183" i="14"/>
  <c r="L182" i="14" s="1"/>
  <c r="I188" i="14"/>
  <c r="I187" i="14" s="1"/>
  <c r="J188" i="14"/>
  <c r="J187" i="14" s="1"/>
  <c r="K188" i="14"/>
  <c r="K187" i="14" s="1"/>
  <c r="L188" i="14"/>
  <c r="L187" i="14" s="1"/>
  <c r="I193" i="14"/>
  <c r="I192" i="14" s="1"/>
  <c r="J193" i="14"/>
  <c r="J192" i="14" s="1"/>
  <c r="K193" i="14"/>
  <c r="K192" i="14" s="1"/>
  <c r="L193" i="14"/>
  <c r="L192" i="14" s="1"/>
  <c r="I198" i="14"/>
  <c r="I197" i="14" s="1"/>
  <c r="J198" i="14"/>
  <c r="J197" i="14" s="1"/>
  <c r="K198" i="14"/>
  <c r="K197" i="14" s="1"/>
  <c r="L198" i="14"/>
  <c r="L197" i="14" s="1"/>
  <c r="I202" i="14"/>
  <c r="I201" i="14" s="1"/>
  <c r="I200" i="14" s="1"/>
  <c r="J202" i="14"/>
  <c r="J201" i="14" s="1"/>
  <c r="J200" i="14" s="1"/>
  <c r="K202" i="14"/>
  <c r="K201" i="14" s="1"/>
  <c r="K200" i="14" s="1"/>
  <c r="L202" i="14"/>
  <c r="L201" i="14" s="1"/>
  <c r="L200" i="14" s="1"/>
  <c r="I209" i="14"/>
  <c r="I208" i="14" s="1"/>
  <c r="J209" i="14"/>
  <c r="J208" i="14" s="1"/>
  <c r="K209" i="14"/>
  <c r="K208" i="14" s="1"/>
  <c r="L209" i="14"/>
  <c r="L208" i="14" s="1"/>
  <c r="I212" i="14"/>
  <c r="I211" i="14" s="1"/>
  <c r="J212" i="14"/>
  <c r="J211" i="14" s="1"/>
  <c r="K212" i="14"/>
  <c r="K211" i="14" s="1"/>
  <c r="L212" i="14"/>
  <c r="L211" i="14" s="1"/>
  <c r="I221" i="14"/>
  <c r="I220" i="14" s="1"/>
  <c r="I219" i="14" s="1"/>
  <c r="J221" i="14"/>
  <c r="J220" i="14" s="1"/>
  <c r="J219" i="14" s="1"/>
  <c r="K221" i="14"/>
  <c r="K220" i="14" s="1"/>
  <c r="K219" i="14" s="1"/>
  <c r="L221" i="14"/>
  <c r="L220" i="14" s="1"/>
  <c r="L219" i="14" s="1"/>
  <c r="I225" i="14"/>
  <c r="I224" i="14" s="1"/>
  <c r="I223" i="14" s="1"/>
  <c r="J225" i="14"/>
  <c r="J224" i="14" s="1"/>
  <c r="J223" i="14" s="1"/>
  <c r="K225" i="14"/>
  <c r="K224" i="14" s="1"/>
  <c r="K223" i="14" s="1"/>
  <c r="L225" i="14"/>
  <c r="L224" i="14" s="1"/>
  <c r="L223" i="14" s="1"/>
  <c r="I232" i="14"/>
  <c r="I231" i="14" s="1"/>
  <c r="J232" i="14"/>
  <c r="J231" i="14" s="1"/>
  <c r="K232" i="14"/>
  <c r="K231" i="14" s="1"/>
  <c r="L232" i="14"/>
  <c r="L231" i="14" s="1"/>
  <c r="I234" i="14"/>
  <c r="J234" i="14"/>
  <c r="K234" i="14"/>
  <c r="L234" i="14"/>
  <c r="I237" i="14"/>
  <c r="J237" i="14"/>
  <c r="K237" i="14"/>
  <c r="L237" i="14"/>
  <c r="I241" i="14"/>
  <c r="I240" i="14" s="1"/>
  <c r="J241" i="14"/>
  <c r="J240" i="14" s="1"/>
  <c r="K241" i="14"/>
  <c r="K240" i="14" s="1"/>
  <c r="L241" i="14"/>
  <c r="L240" i="14" s="1"/>
  <c r="I245" i="14"/>
  <c r="I244" i="14" s="1"/>
  <c r="J245" i="14"/>
  <c r="J244" i="14" s="1"/>
  <c r="K245" i="14"/>
  <c r="K244" i="14" s="1"/>
  <c r="L245" i="14"/>
  <c r="L244" i="14" s="1"/>
  <c r="I249" i="14"/>
  <c r="I248" i="14" s="1"/>
  <c r="J249" i="14"/>
  <c r="J248" i="14" s="1"/>
  <c r="K249" i="14"/>
  <c r="K248" i="14" s="1"/>
  <c r="L249" i="14"/>
  <c r="L248" i="14" s="1"/>
  <c r="I253" i="14"/>
  <c r="I252" i="14" s="1"/>
  <c r="J253" i="14"/>
  <c r="J252" i="14" s="1"/>
  <c r="K253" i="14"/>
  <c r="K252" i="14" s="1"/>
  <c r="L253" i="14"/>
  <c r="L252" i="14" s="1"/>
  <c r="I256" i="14"/>
  <c r="I255" i="14" s="1"/>
  <c r="J256" i="14"/>
  <c r="J255" i="14" s="1"/>
  <c r="K256" i="14"/>
  <c r="K255" i="14" s="1"/>
  <c r="L256" i="14"/>
  <c r="L255" i="14" s="1"/>
  <c r="I259" i="14"/>
  <c r="I258" i="14" s="1"/>
  <c r="J259" i="14"/>
  <c r="J258" i="14" s="1"/>
  <c r="K259" i="14"/>
  <c r="K258" i="14" s="1"/>
  <c r="L259" i="14"/>
  <c r="L258" i="14" s="1"/>
  <c r="I264" i="14"/>
  <c r="I263" i="14" s="1"/>
  <c r="J264" i="14"/>
  <c r="J263" i="14" s="1"/>
  <c r="K264" i="14"/>
  <c r="K263" i="14" s="1"/>
  <c r="L264" i="14"/>
  <c r="L263" i="14" s="1"/>
  <c r="L262" i="14" s="1"/>
  <c r="I266" i="14"/>
  <c r="J266" i="14"/>
  <c r="K266" i="14"/>
  <c r="L266" i="14"/>
  <c r="I269" i="14"/>
  <c r="J269" i="14"/>
  <c r="K269" i="14"/>
  <c r="L269" i="14"/>
  <c r="I273" i="14"/>
  <c r="I272" i="14" s="1"/>
  <c r="J273" i="14"/>
  <c r="J272" i="14" s="1"/>
  <c r="K273" i="14"/>
  <c r="K272" i="14" s="1"/>
  <c r="L273" i="14"/>
  <c r="L272" i="14" s="1"/>
  <c r="I277" i="14"/>
  <c r="I276" i="14" s="1"/>
  <c r="J277" i="14"/>
  <c r="J276" i="14" s="1"/>
  <c r="K277" i="14"/>
  <c r="K276" i="14" s="1"/>
  <c r="L277" i="14"/>
  <c r="L276" i="14" s="1"/>
  <c r="K280" i="14"/>
  <c r="I281" i="14"/>
  <c r="I280" i="14" s="1"/>
  <c r="J281" i="14"/>
  <c r="J280" i="14" s="1"/>
  <c r="K281" i="14"/>
  <c r="L281" i="14"/>
  <c r="L280" i="14" s="1"/>
  <c r="K284" i="14"/>
  <c r="I285" i="14"/>
  <c r="I284" i="14" s="1"/>
  <c r="J285" i="14"/>
  <c r="J284" i="14" s="1"/>
  <c r="K285" i="14"/>
  <c r="L285" i="14"/>
  <c r="L284" i="14" s="1"/>
  <c r="I288" i="14"/>
  <c r="I287" i="14" s="1"/>
  <c r="J288" i="14"/>
  <c r="J287" i="14" s="1"/>
  <c r="K288" i="14"/>
  <c r="K287" i="14" s="1"/>
  <c r="L288" i="14"/>
  <c r="L287" i="14" s="1"/>
  <c r="I291" i="14"/>
  <c r="I290" i="14" s="1"/>
  <c r="J291" i="14"/>
  <c r="J290" i="14" s="1"/>
  <c r="K291" i="14"/>
  <c r="K290" i="14" s="1"/>
  <c r="L291" i="14"/>
  <c r="L290" i="14" s="1"/>
  <c r="I297" i="14"/>
  <c r="I296" i="14" s="1"/>
  <c r="J297" i="14"/>
  <c r="J296" i="14" s="1"/>
  <c r="K297" i="14"/>
  <c r="K296" i="14" s="1"/>
  <c r="L297" i="14"/>
  <c r="L296" i="14" s="1"/>
  <c r="I299" i="14"/>
  <c r="J299" i="14"/>
  <c r="K299" i="14"/>
  <c r="L299" i="14"/>
  <c r="I302" i="14"/>
  <c r="J302" i="14"/>
  <c r="K302" i="14"/>
  <c r="L302" i="14"/>
  <c r="I306" i="14"/>
  <c r="I305" i="14" s="1"/>
  <c r="J306" i="14"/>
  <c r="J305" i="14" s="1"/>
  <c r="K306" i="14"/>
  <c r="K305" i="14" s="1"/>
  <c r="L306" i="14"/>
  <c r="L305" i="14" s="1"/>
  <c r="K309" i="14"/>
  <c r="I310" i="14"/>
  <c r="I309" i="14" s="1"/>
  <c r="J310" i="14"/>
  <c r="J309" i="14" s="1"/>
  <c r="K310" i="14"/>
  <c r="L310" i="14"/>
  <c r="L309" i="14" s="1"/>
  <c r="K313" i="14"/>
  <c r="I314" i="14"/>
  <c r="I313" i="14" s="1"/>
  <c r="J314" i="14"/>
  <c r="J313" i="14" s="1"/>
  <c r="K314" i="14"/>
  <c r="L314" i="14"/>
  <c r="L313" i="14" s="1"/>
  <c r="I318" i="14"/>
  <c r="I317" i="14" s="1"/>
  <c r="J318" i="14"/>
  <c r="J317" i="14" s="1"/>
  <c r="K318" i="14"/>
  <c r="K317" i="14" s="1"/>
  <c r="L318" i="14"/>
  <c r="L317" i="14" s="1"/>
  <c r="I321" i="14"/>
  <c r="I320" i="14" s="1"/>
  <c r="J321" i="14"/>
  <c r="J320" i="14" s="1"/>
  <c r="K321" i="14"/>
  <c r="K320" i="14" s="1"/>
  <c r="L321" i="14"/>
  <c r="L320" i="14" s="1"/>
  <c r="K323" i="14"/>
  <c r="I324" i="14"/>
  <c r="I323" i="14" s="1"/>
  <c r="J324" i="14"/>
  <c r="J323" i="14" s="1"/>
  <c r="K324" i="14"/>
  <c r="L324" i="14"/>
  <c r="L323" i="14" s="1"/>
  <c r="I329" i="14"/>
  <c r="I328" i="14" s="1"/>
  <c r="J329" i="14"/>
  <c r="J328" i="14" s="1"/>
  <c r="K329" i="14"/>
  <c r="K328" i="14" s="1"/>
  <c r="L329" i="14"/>
  <c r="L328" i="14" s="1"/>
  <c r="I331" i="14"/>
  <c r="J331" i="14"/>
  <c r="K331" i="14"/>
  <c r="L331" i="14"/>
  <c r="I334" i="14"/>
  <c r="J334" i="14"/>
  <c r="K334" i="14"/>
  <c r="L334" i="14"/>
  <c r="I338" i="14"/>
  <c r="I337" i="14" s="1"/>
  <c r="J338" i="14"/>
  <c r="J337" i="14" s="1"/>
  <c r="K338" i="14"/>
  <c r="K337" i="14" s="1"/>
  <c r="L338" i="14"/>
  <c r="L337" i="14" s="1"/>
  <c r="K341" i="14"/>
  <c r="I342" i="14"/>
  <c r="I341" i="14" s="1"/>
  <c r="J342" i="14"/>
  <c r="J341" i="14" s="1"/>
  <c r="K342" i="14"/>
  <c r="L342" i="14"/>
  <c r="L341" i="14" s="1"/>
  <c r="K345" i="14"/>
  <c r="I346" i="14"/>
  <c r="I345" i="14" s="1"/>
  <c r="J346" i="14"/>
  <c r="J345" i="14" s="1"/>
  <c r="K346" i="14"/>
  <c r="L346" i="14"/>
  <c r="L345" i="14" s="1"/>
  <c r="I350" i="14"/>
  <c r="I349" i="14" s="1"/>
  <c r="J350" i="14"/>
  <c r="J349" i="14" s="1"/>
  <c r="K350" i="14"/>
  <c r="K349" i="14" s="1"/>
  <c r="L350" i="14"/>
  <c r="L349" i="14" s="1"/>
  <c r="I353" i="14"/>
  <c r="I352" i="14" s="1"/>
  <c r="J353" i="14"/>
  <c r="J352" i="14" s="1"/>
  <c r="K353" i="14"/>
  <c r="K352" i="14" s="1"/>
  <c r="L353" i="14"/>
  <c r="L352" i="14" s="1"/>
  <c r="K355" i="14"/>
  <c r="I356" i="14"/>
  <c r="I355" i="14" s="1"/>
  <c r="J356" i="14"/>
  <c r="J355" i="14" s="1"/>
  <c r="K356" i="14"/>
  <c r="L356" i="14"/>
  <c r="L355" i="14" s="1"/>
  <c r="I34" i="13"/>
  <c r="I33" i="13" s="1"/>
  <c r="I32" i="13" s="1"/>
  <c r="I31" i="13" s="1"/>
  <c r="J34" i="13"/>
  <c r="J33" i="13" s="1"/>
  <c r="J32" i="13" s="1"/>
  <c r="K34" i="13"/>
  <c r="K33" i="13" s="1"/>
  <c r="K32" i="13" s="1"/>
  <c r="L34" i="13"/>
  <c r="L33" i="13" s="1"/>
  <c r="L32" i="13" s="1"/>
  <c r="I36" i="13"/>
  <c r="J36" i="13"/>
  <c r="K36" i="13"/>
  <c r="L36" i="13"/>
  <c r="I40" i="13"/>
  <c r="I39" i="13" s="1"/>
  <c r="I38" i="13" s="1"/>
  <c r="J40" i="13"/>
  <c r="J39" i="13" s="1"/>
  <c r="J38" i="13" s="1"/>
  <c r="K40" i="13"/>
  <c r="K39" i="13" s="1"/>
  <c r="K38" i="13" s="1"/>
  <c r="L40" i="13"/>
  <c r="L39" i="13" s="1"/>
  <c r="L38" i="13" s="1"/>
  <c r="I45" i="13"/>
  <c r="I44" i="13" s="1"/>
  <c r="I43" i="13" s="1"/>
  <c r="I42" i="13" s="1"/>
  <c r="J45" i="13"/>
  <c r="J44" i="13" s="1"/>
  <c r="J43" i="13" s="1"/>
  <c r="J42" i="13" s="1"/>
  <c r="K45" i="13"/>
  <c r="K44" i="13" s="1"/>
  <c r="K43" i="13" s="1"/>
  <c r="K42" i="13" s="1"/>
  <c r="L45" i="13"/>
  <c r="L44" i="13" s="1"/>
  <c r="L43" i="13" s="1"/>
  <c r="L42" i="13" s="1"/>
  <c r="I64" i="13"/>
  <c r="I63" i="13" s="1"/>
  <c r="J64" i="13"/>
  <c r="J63" i="13" s="1"/>
  <c r="K64" i="13"/>
  <c r="K63" i="13" s="1"/>
  <c r="L64" i="13"/>
  <c r="L63" i="13" s="1"/>
  <c r="I69" i="13"/>
  <c r="I68" i="13" s="1"/>
  <c r="J69" i="13"/>
  <c r="J68" i="13" s="1"/>
  <c r="K69" i="13"/>
  <c r="K68" i="13" s="1"/>
  <c r="L69" i="13"/>
  <c r="L68" i="13" s="1"/>
  <c r="I74" i="13"/>
  <c r="I73" i="13" s="1"/>
  <c r="J74" i="13"/>
  <c r="J73" i="13" s="1"/>
  <c r="K74" i="13"/>
  <c r="K73" i="13" s="1"/>
  <c r="L74" i="13"/>
  <c r="L73" i="13" s="1"/>
  <c r="I80" i="13"/>
  <c r="I79" i="13" s="1"/>
  <c r="I78" i="13" s="1"/>
  <c r="J80" i="13"/>
  <c r="J79" i="13" s="1"/>
  <c r="J78" i="13" s="1"/>
  <c r="K80" i="13"/>
  <c r="K79" i="13" s="1"/>
  <c r="K78" i="13" s="1"/>
  <c r="L80" i="13"/>
  <c r="L79" i="13" s="1"/>
  <c r="L78" i="13" s="1"/>
  <c r="I85" i="13"/>
  <c r="I84" i="13" s="1"/>
  <c r="I83" i="13" s="1"/>
  <c r="I82" i="13" s="1"/>
  <c r="J85" i="13"/>
  <c r="J84" i="13" s="1"/>
  <c r="J83" i="13" s="1"/>
  <c r="J82" i="13" s="1"/>
  <c r="K85" i="13"/>
  <c r="K84" i="13" s="1"/>
  <c r="K83" i="13" s="1"/>
  <c r="K82" i="13" s="1"/>
  <c r="L85" i="13"/>
  <c r="L84" i="13" s="1"/>
  <c r="L83" i="13" s="1"/>
  <c r="L82" i="13" s="1"/>
  <c r="I92" i="13"/>
  <c r="I91" i="13" s="1"/>
  <c r="I90" i="13" s="1"/>
  <c r="J92" i="13"/>
  <c r="J91" i="13" s="1"/>
  <c r="J90" i="13" s="1"/>
  <c r="K92" i="13"/>
  <c r="K91" i="13" s="1"/>
  <c r="K90" i="13" s="1"/>
  <c r="L92" i="13"/>
  <c r="L91" i="13" s="1"/>
  <c r="L90" i="13" s="1"/>
  <c r="I97" i="13"/>
  <c r="I96" i="13" s="1"/>
  <c r="I95" i="13" s="1"/>
  <c r="J97" i="13"/>
  <c r="J96" i="13" s="1"/>
  <c r="J95" i="13" s="1"/>
  <c r="K97" i="13"/>
  <c r="K96" i="13" s="1"/>
  <c r="K95" i="13" s="1"/>
  <c r="L97" i="13"/>
  <c r="L96" i="13" s="1"/>
  <c r="L95" i="13" s="1"/>
  <c r="I102" i="13"/>
  <c r="I101" i="13" s="1"/>
  <c r="I100" i="13" s="1"/>
  <c r="J102" i="13"/>
  <c r="J101" i="13" s="1"/>
  <c r="J100" i="13" s="1"/>
  <c r="K102" i="13"/>
  <c r="K101" i="13" s="1"/>
  <c r="K100" i="13" s="1"/>
  <c r="L102" i="13"/>
  <c r="L101" i="13" s="1"/>
  <c r="L100" i="13" s="1"/>
  <c r="I106" i="13"/>
  <c r="I105" i="13" s="1"/>
  <c r="J106" i="13"/>
  <c r="J105" i="13" s="1"/>
  <c r="K106" i="13"/>
  <c r="K105" i="13" s="1"/>
  <c r="L106" i="13"/>
  <c r="L105" i="13" s="1"/>
  <c r="I112" i="13"/>
  <c r="I111" i="13" s="1"/>
  <c r="I110" i="13" s="1"/>
  <c r="J112" i="13"/>
  <c r="J111" i="13" s="1"/>
  <c r="J110" i="13" s="1"/>
  <c r="K112" i="13"/>
  <c r="K111" i="13" s="1"/>
  <c r="K110" i="13" s="1"/>
  <c r="L112" i="13"/>
  <c r="L111" i="13" s="1"/>
  <c r="L110" i="13" s="1"/>
  <c r="I117" i="13"/>
  <c r="I116" i="13" s="1"/>
  <c r="I115" i="13" s="1"/>
  <c r="J117" i="13"/>
  <c r="J116" i="13" s="1"/>
  <c r="J115" i="13" s="1"/>
  <c r="K117" i="13"/>
  <c r="K116" i="13" s="1"/>
  <c r="K115" i="13" s="1"/>
  <c r="L117" i="13"/>
  <c r="L116" i="13" s="1"/>
  <c r="L115" i="13" s="1"/>
  <c r="I121" i="13"/>
  <c r="I120" i="13" s="1"/>
  <c r="I119" i="13" s="1"/>
  <c r="J121" i="13"/>
  <c r="J120" i="13" s="1"/>
  <c r="J119" i="13" s="1"/>
  <c r="K121" i="13"/>
  <c r="K120" i="13" s="1"/>
  <c r="K119" i="13" s="1"/>
  <c r="L121" i="13"/>
  <c r="L120" i="13" s="1"/>
  <c r="L119" i="13" s="1"/>
  <c r="I125" i="13"/>
  <c r="I124" i="13" s="1"/>
  <c r="I123" i="13" s="1"/>
  <c r="J125" i="13"/>
  <c r="J124" i="13" s="1"/>
  <c r="J123" i="13" s="1"/>
  <c r="K125" i="13"/>
  <c r="K124" i="13" s="1"/>
  <c r="K123" i="13" s="1"/>
  <c r="L125" i="13"/>
  <c r="L124" i="13" s="1"/>
  <c r="L123" i="13" s="1"/>
  <c r="I129" i="13"/>
  <c r="I128" i="13" s="1"/>
  <c r="I127" i="13" s="1"/>
  <c r="J129" i="13"/>
  <c r="J128" i="13" s="1"/>
  <c r="J127" i="13" s="1"/>
  <c r="K129" i="13"/>
  <c r="K128" i="13" s="1"/>
  <c r="K127" i="13" s="1"/>
  <c r="L129" i="13"/>
  <c r="L128" i="13" s="1"/>
  <c r="L127" i="13" s="1"/>
  <c r="I134" i="13"/>
  <c r="I133" i="13" s="1"/>
  <c r="I132" i="13" s="1"/>
  <c r="J134" i="13"/>
  <c r="J133" i="13" s="1"/>
  <c r="J132" i="13" s="1"/>
  <c r="K134" i="13"/>
  <c r="K133" i="13" s="1"/>
  <c r="K132" i="13" s="1"/>
  <c r="K131" i="13" s="1"/>
  <c r="L134" i="13"/>
  <c r="L133" i="13" s="1"/>
  <c r="L132" i="13" s="1"/>
  <c r="I139" i="13"/>
  <c r="I138" i="13" s="1"/>
  <c r="I137" i="13" s="1"/>
  <c r="J139" i="13"/>
  <c r="J138" i="13" s="1"/>
  <c r="J137" i="13" s="1"/>
  <c r="K139" i="13"/>
  <c r="K138" i="13" s="1"/>
  <c r="K137" i="13" s="1"/>
  <c r="L139" i="13"/>
  <c r="L138" i="13" s="1"/>
  <c r="L137" i="13" s="1"/>
  <c r="I143" i="13"/>
  <c r="I142" i="13" s="1"/>
  <c r="J143" i="13"/>
  <c r="J142" i="13" s="1"/>
  <c r="K143" i="13"/>
  <c r="K142" i="13" s="1"/>
  <c r="L143" i="13"/>
  <c r="L142" i="13" s="1"/>
  <c r="I147" i="13"/>
  <c r="I146" i="13" s="1"/>
  <c r="I145" i="13" s="1"/>
  <c r="J147" i="13"/>
  <c r="J146" i="13" s="1"/>
  <c r="J145" i="13" s="1"/>
  <c r="K147" i="13"/>
  <c r="K146" i="13" s="1"/>
  <c r="K145" i="13" s="1"/>
  <c r="L147" i="13"/>
  <c r="L146" i="13" s="1"/>
  <c r="L145" i="13" s="1"/>
  <c r="I153" i="13"/>
  <c r="I152" i="13" s="1"/>
  <c r="I151" i="13" s="1"/>
  <c r="I150" i="13" s="1"/>
  <c r="J153" i="13"/>
  <c r="J152" i="13" s="1"/>
  <c r="K153" i="13"/>
  <c r="K152" i="13" s="1"/>
  <c r="K151" i="13" s="1"/>
  <c r="K150" i="13" s="1"/>
  <c r="L153" i="13"/>
  <c r="L152" i="13" s="1"/>
  <c r="I158" i="13"/>
  <c r="I157" i="13" s="1"/>
  <c r="J158" i="13"/>
  <c r="J157" i="13" s="1"/>
  <c r="K158" i="13"/>
  <c r="K157" i="13" s="1"/>
  <c r="L158" i="13"/>
  <c r="L157" i="13" s="1"/>
  <c r="I163" i="13"/>
  <c r="I162" i="13" s="1"/>
  <c r="I161" i="13" s="1"/>
  <c r="J163" i="13"/>
  <c r="J162" i="13" s="1"/>
  <c r="J161" i="13" s="1"/>
  <c r="K163" i="13"/>
  <c r="K162" i="13" s="1"/>
  <c r="K161" i="13" s="1"/>
  <c r="K160" i="13" s="1"/>
  <c r="L163" i="13"/>
  <c r="L162" i="13" s="1"/>
  <c r="L161" i="13" s="1"/>
  <c r="I167" i="13"/>
  <c r="I166" i="13" s="1"/>
  <c r="I165" i="13" s="1"/>
  <c r="J167" i="13"/>
  <c r="J166" i="13" s="1"/>
  <c r="K167" i="13"/>
  <c r="K166" i="13" s="1"/>
  <c r="K165" i="13" s="1"/>
  <c r="L167" i="13"/>
  <c r="L166" i="13" s="1"/>
  <c r="L165" i="13" s="1"/>
  <c r="L171" i="13"/>
  <c r="I172" i="13"/>
  <c r="I171" i="13" s="1"/>
  <c r="J172" i="13"/>
  <c r="J171" i="13" s="1"/>
  <c r="K172" i="13"/>
  <c r="K171" i="13" s="1"/>
  <c r="L172" i="13"/>
  <c r="I180" i="13"/>
  <c r="I179" i="13" s="1"/>
  <c r="J180" i="13"/>
  <c r="J179" i="13" s="1"/>
  <c r="K180" i="13"/>
  <c r="K179" i="13" s="1"/>
  <c r="L180" i="13"/>
  <c r="L179" i="13" s="1"/>
  <c r="I183" i="13"/>
  <c r="I182" i="13" s="1"/>
  <c r="J183" i="13"/>
  <c r="J182" i="13" s="1"/>
  <c r="K183" i="13"/>
  <c r="K182" i="13" s="1"/>
  <c r="L183" i="13"/>
  <c r="L182" i="13" s="1"/>
  <c r="I188" i="13"/>
  <c r="I187" i="13" s="1"/>
  <c r="J188" i="13"/>
  <c r="J187" i="13" s="1"/>
  <c r="K188" i="13"/>
  <c r="K187" i="13" s="1"/>
  <c r="L188" i="13"/>
  <c r="L187" i="13" s="1"/>
  <c r="I193" i="13"/>
  <c r="I192" i="13" s="1"/>
  <c r="J193" i="13"/>
  <c r="J192" i="13" s="1"/>
  <c r="K193" i="13"/>
  <c r="K192" i="13" s="1"/>
  <c r="L193" i="13"/>
  <c r="L192" i="13" s="1"/>
  <c r="I198" i="13"/>
  <c r="I197" i="13" s="1"/>
  <c r="J198" i="13"/>
  <c r="J197" i="13" s="1"/>
  <c r="K198" i="13"/>
  <c r="K197" i="13" s="1"/>
  <c r="L198" i="13"/>
  <c r="L197" i="13" s="1"/>
  <c r="I202" i="13"/>
  <c r="I201" i="13" s="1"/>
  <c r="I200" i="13" s="1"/>
  <c r="J202" i="13"/>
  <c r="J201" i="13" s="1"/>
  <c r="J200" i="13" s="1"/>
  <c r="K202" i="13"/>
  <c r="K201" i="13" s="1"/>
  <c r="K200" i="13" s="1"/>
  <c r="L202" i="13"/>
  <c r="L201" i="13" s="1"/>
  <c r="L200" i="13" s="1"/>
  <c r="I209" i="13"/>
  <c r="I208" i="13" s="1"/>
  <c r="J209" i="13"/>
  <c r="J208" i="13" s="1"/>
  <c r="J207" i="13" s="1"/>
  <c r="K209" i="13"/>
  <c r="K208" i="13" s="1"/>
  <c r="L209" i="13"/>
  <c r="L208" i="13" s="1"/>
  <c r="I212" i="13"/>
  <c r="I211" i="13" s="1"/>
  <c r="J212" i="13"/>
  <c r="J211" i="13" s="1"/>
  <c r="K212" i="13"/>
  <c r="K211" i="13" s="1"/>
  <c r="L212" i="13"/>
  <c r="L211" i="13" s="1"/>
  <c r="I221" i="13"/>
  <c r="I220" i="13" s="1"/>
  <c r="I219" i="13" s="1"/>
  <c r="J221" i="13"/>
  <c r="J220" i="13" s="1"/>
  <c r="J219" i="13" s="1"/>
  <c r="K221" i="13"/>
  <c r="K220" i="13" s="1"/>
  <c r="K219" i="13" s="1"/>
  <c r="L221" i="13"/>
  <c r="L220" i="13" s="1"/>
  <c r="L219" i="13" s="1"/>
  <c r="I225" i="13"/>
  <c r="I224" i="13" s="1"/>
  <c r="I223" i="13" s="1"/>
  <c r="J225" i="13"/>
  <c r="J224" i="13" s="1"/>
  <c r="J223" i="13" s="1"/>
  <c r="K225" i="13"/>
  <c r="K224" i="13" s="1"/>
  <c r="K223" i="13" s="1"/>
  <c r="L225" i="13"/>
  <c r="L224" i="13" s="1"/>
  <c r="L223" i="13" s="1"/>
  <c r="I232" i="13"/>
  <c r="I231" i="13" s="1"/>
  <c r="J232" i="13"/>
  <c r="J231" i="13" s="1"/>
  <c r="K232" i="13"/>
  <c r="K231" i="13" s="1"/>
  <c r="L232" i="13"/>
  <c r="L231" i="13" s="1"/>
  <c r="I234" i="13"/>
  <c r="J234" i="13"/>
  <c r="K234" i="13"/>
  <c r="L234" i="13"/>
  <c r="I237" i="13"/>
  <c r="J237" i="13"/>
  <c r="K237" i="13"/>
  <c r="L237" i="13"/>
  <c r="I241" i="13"/>
  <c r="I240" i="13" s="1"/>
  <c r="J241" i="13"/>
  <c r="J240" i="13" s="1"/>
  <c r="K241" i="13"/>
  <c r="K240" i="13" s="1"/>
  <c r="L241" i="13"/>
  <c r="L240" i="13" s="1"/>
  <c r="I245" i="13"/>
  <c r="I244" i="13" s="1"/>
  <c r="J245" i="13"/>
  <c r="J244" i="13" s="1"/>
  <c r="K245" i="13"/>
  <c r="K244" i="13" s="1"/>
  <c r="L245" i="13"/>
  <c r="L244" i="13" s="1"/>
  <c r="I249" i="13"/>
  <c r="I248" i="13" s="1"/>
  <c r="J249" i="13"/>
  <c r="J248" i="13" s="1"/>
  <c r="K249" i="13"/>
  <c r="K248" i="13" s="1"/>
  <c r="L249" i="13"/>
  <c r="L248" i="13" s="1"/>
  <c r="I253" i="13"/>
  <c r="I252" i="13" s="1"/>
  <c r="J253" i="13"/>
  <c r="J252" i="13" s="1"/>
  <c r="K253" i="13"/>
  <c r="K252" i="13" s="1"/>
  <c r="L253" i="13"/>
  <c r="L252" i="13" s="1"/>
  <c r="I256" i="13"/>
  <c r="I255" i="13" s="1"/>
  <c r="J256" i="13"/>
  <c r="J255" i="13" s="1"/>
  <c r="K256" i="13"/>
  <c r="K255" i="13" s="1"/>
  <c r="L256" i="13"/>
  <c r="L255" i="13" s="1"/>
  <c r="I259" i="13"/>
  <c r="I258" i="13" s="1"/>
  <c r="J259" i="13"/>
  <c r="J258" i="13" s="1"/>
  <c r="K259" i="13"/>
  <c r="K258" i="13" s="1"/>
  <c r="L259" i="13"/>
  <c r="L258" i="13" s="1"/>
  <c r="I264" i="13"/>
  <c r="I263" i="13" s="1"/>
  <c r="J264" i="13"/>
  <c r="J263" i="13" s="1"/>
  <c r="K264" i="13"/>
  <c r="K263" i="13" s="1"/>
  <c r="L264" i="13"/>
  <c r="L263" i="13" s="1"/>
  <c r="I266" i="13"/>
  <c r="J266" i="13"/>
  <c r="K266" i="13"/>
  <c r="L266" i="13"/>
  <c r="I269" i="13"/>
  <c r="J269" i="13"/>
  <c r="K269" i="13"/>
  <c r="L269" i="13"/>
  <c r="I273" i="13"/>
  <c r="I272" i="13" s="1"/>
  <c r="J273" i="13"/>
  <c r="J272" i="13" s="1"/>
  <c r="K273" i="13"/>
  <c r="K272" i="13" s="1"/>
  <c r="L273" i="13"/>
  <c r="L272" i="13" s="1"/>
  <c r="I277" i="13"/>
  <c r="I276" i="13" s="1"/>
  <c r="J277" i="13"/>
  <c r="J276" i="13" s="1"/>
  <c r="K277" i="13"/>
  <c r="K276" i="13" s="1"/>
  <c r="L277" i="13"/>
  <c r="L276" i="13" s="1"/>
  <c r="I281" i="13"/>
  <c r="I280" i="13" s="1"/>
  <c r="J281" i="13"/>
  <c r="J280" i="13" s="1"/>
  <c r="K281" i="13"/>
  <c r="K280" i="13" s="1"/>
  <c r="L281" i="13"/>
  <c r="L280" i="13" s="1"/>
  <c r="I285" i="13"/>
  <c r="I284" i="13" s="1"/>
  <c r="J285" i="13"/>
  <c r="J284" i="13" s="1"/>
  <c r="K285" i="13"/>
  <c r="K284" i="13" s="1"/>
  <c r="L285" i="13"/>
  <c r="L284" i="13" s="1"/>
  <c r="I288" i="13"/>
  <c r="I287" i="13" s="1"/>
  <c r="J288" i="13"/>
  <c r="J287" i="13" s="1"/>
  <c r="K288" i="13"/>
  <c r="K287" i="13" s="1"/>
  <c r="L288" i="13"/>
  <c r="L287" i="13" s="1"/>
  <c r="I291" i="13"/>
  <c r="I290" i="13" s="1"/>
  <c r="J291" i="13"/>
  <c r="J290" i="13" s="1"/>
  <c r="K291" i="13"/>
  <c r="K290" i="13" s="1"/>
  <c r="L291" i="13"/>
  <c r="L290" i="13" s="1"/>
  <c r="I297" i="13"/>
  <c r="I296" i="13" s="1"/>
  <c r="J297" i="13"/>
  <c r="J296" i="13" s="1"/>
  <c r="K297" i="13"/>
  <c r="K296" i="13" s="1"/>
  <c r="L297" i="13"/>
  <c r="L296" i="13" s="1"/>
  <c r="I299" i="13"/>
  <c r="J299" i="13"/>
  <c r="K299" i="13"/>
  <c r="L299" i="13"/>
  <c r="I302" i="13"/>
  <c r="J302" i="13"/>
  <c r="K302" i="13"/>
  <c r="L302" i="13"/>
  <c r="I306" i="13"/>
  <c r="I305" i="13" s="1"/>
  <c r="J306" i="13"/>
  <c r="J305" i="13" s="1"/>
  <c r="K306" i="13"/>
  <c r="K305" i="13" s="1"/>
  <c r="L306" i="13"/>
  <c r="L305" i="13" s="1"/>
  <c r="I310" i="13"/>
  <c r="I309" i="13" s="1"/>
  <c r="J310" i="13"/>
  <c r="J309" i="13" s="1"/>
  <c r="K310" i="13"/>
  <c r="K309" i="13" s="1"/>
  <c r="L310" i="13"/>
  <c r="L309" i="13" s="1"/>
  <c r="I314" i="13"/>
  <c r="I313" i="13" s="1"/>
  <c r="J314" i="13"/>
  <c r="J313" i="13" s="1"/>
  <c r="K314" i="13"/>
  <c r="K313" i="13" s="1"/>
  <c r="L314" i="13"/>
  <c r="L313" i="13" s="1"/>
  <c r="I318" i="13"/>
  <c r="I317" i="13" s="1"/>
  <c r="J318" i="13"/>
  <c r="J317" i="13" s="1"/>
  <c r="K318" i="13"/>
  <c r="K317" i="13" s="1"/>
  <c r="L318" i="13"/>
  <c r="L317" i="13" s="1"/>
  <c r="I321" i="13"/>
  <c r="I320" i="13" s="1"/>
  <c r="J321" i="13"/>
  <c r="J320" i="13" s="1"/>
  <c r="K321" i="13"/>
  <c r="K320" i="13" s="1"/>
  <c r="L321" i="13"/>
  <c r="L320" i="13" s="1"/>
  <c r="I324" i="13"/>
  <c r="I323" i="13" s="1"/>
  <c r="J324" i="13"/>
  <c r="J323" i="13" s="1"/>
  <c r="K324" i="13"/>
  <c r="K323" i="13" s="1"/>
  <c r="L324" i="13"/>
  <c r="L323" i="13" s="1"/>
  <c r="I329" i="13"/>
  <c r="I328" i="13" s="1"/>
  <c r="J329" i="13"/>
  <c r="J328" i="13" s="1"/>
  <c r="K329" i="13"/>
  <c r="K328" i="13" s="1"/>
  <c r="L329" i="13"/>
  <c r="L328" i="13" s="1"/>
  <c r="I331" i="13"/>
  <c r="J331" i="13"/>
  <c r="K331" i="13"/>
  <c r="L331" i="13"/>
  <c r="I334" i="13"/>
  <c r="J334" i="13"/>
  <c r="K334" i="13"/>
  <c r="L334" i="13"/>
  <c r="I338" i="13"/>
  <c r="I337" i="13" s="1"/>
  <c r="J338" i="13"/>
  <c r="J337" i="13" s="1"/>
  <c r="K338" i="13"/>
  <c r="K337" i="13" s="1"/>
  <c r="L338" i="13"/>
  <c r="L337" i="13" s="1"/>
  <c r="I342" i="13"/>
  <c r="I341" i="13" s="1"/>
  <c r="J342" i="13"/>
  <c r="J341" i="13" s="1"/>
  <c r="K342" i="13"/>
  <c r="K341" i="13" s="1"/>
  <c r="L342" i="13"/>
  <c r="L341" i="13" s="1"/>
  <c r="I346" i="13"/>
  <c r="I345" i="13" s="1"/>
  <c r="J346" i="13"/>
  <c r="J345" i="13" s="1"/>
  <c r="K346" i="13"/>
  <c r="K345" i="13" s="1"/>
  <c r="L346" i="13"/>
  <c r="L345" i="13" s="1"/>
  <c r="K349" i="13"/>
  <c r="I350" i="13"/>
  <c r="I349" i="13" s="1"/>
  <c r="J350" i="13"/>
  <c r="J349" i="13" s="1"/>
  <c r="K350" i="13"/>
  <c r="L350" i="13"/>
  <c r="L349" i="13" s="1"/>
  <c r="I353" i="13"/>
  <c r="I352" i="13" s="1"/>
  <c r="J353" i="13"/>
  <c r="J352" i="13" s="1"/>
  <c r="K353" i="13"/>
  <c r="K352" i="13" s="1"/>
  <c r="L353" i="13"/>
  <c r="L352" i="13" s="1"/>
  <c r="K355" i="13"/>
  <c r="I356" i="13"/>
  <c r="I355" i="13" s="1"/>
  <c r="J356" i="13"/>
  <c r="J355" i="13" s="1"/>
  <c r="K356" i="13"/>
  <c r="L356" i="13"/>
  <c r="L355" i="13" s="1"/>
  <c r="I34" i="12"/>
  <c r="I33" i="12" s="1"/>
  <c r="I32" i="12" s="1"/>
  <c r="J34" i="12"/>
  <c r="J33" i="12" s="1"/>
  <c r="J32" i="12" s="1"/>
  <c r="K34" i="12"/>
  <c r="K33" i="12" s="1"/>
  <c r="K32" i="12" s="1"/>
  <c r="K31" i="12" s="1"/>
  <c r="L34" i="12"/>
  <c r="L33" i="12" s="1"/>
  <c r="L32" i="12" s="1"/>
  <c r="I36" i="12"/>
  <c r="J36" i="12"/>
  <c r="K36" i="12"/>
  <c r="L36" i="12"/>
  <c r="I40" i="12"/>
  <c r="I39" i="12" s="1"/>
  <c r="I38" i="12" s="1"/>
  <c r="J40" i="12"/>
  <c r="J39" i="12" s="1"/>
  <c r="J38" i="12" s="1"/>
  <c r="K40" i="12"/>
  <c r="K39" i="12" s="1"/>
  <c r="K38" i="12" s="1"/>
  <c r="L40" i="12"/>
  <c r="L39" i="12" s="1"/>
  <c r="L38" i="12" s="1"/>
  <c r="I45" i="12"/>
  <c r="I44" i="12" s="1"/>
  <c r="I43" i="12" s="1"/>
  <c r="I42" i="12" s="1"/>
  <c r="J45" i="12"/>
  <c r="J44" i="12" s="1"/>
  <c r="J43" i="12" s="1"/>
  <c r="J42" i="12" s="1"/>
  <c r="K45" i="12"/>
  <c r="K44" i="12" s="1"/>
  <c r="K43" i="12" s="1"/>
  <c r="K42" i="12" s="1"/>
  <c r="L45" i="12"/>
  <c r="L44" i="12" s="1"/>
  <c r="L43" i="12" s="1"/>
  <c r="L42" i="12" s="1"/>
  <c r="I64" i="12"/>
  <c r="I63" i="12" s="1"/>
  <c r="J64" i="12"/>
  <c r="J63" i="12" s="1"/>
  <c r="K64" i="12"/>
  <c r="K63" i="12" s="1"/>
  <c r="L64" i="12"/>
  <c r="L63" i="12" s="1"/>
  <c r="I69" i="12"/>
  <c r="I68" i="12" s="1"/>
  <c r="J69" i="12"/>
  <c r="J68" i="12" s="1"/>
  <c r="K69" i="12"/>
  <c r="K68" i="12" s="1"/>
  <c r="L69" i="12"/>
  <c r="L68" i="12" s="1"/>
  <c r="I74" i="12"/>
  <c r="I73" i="12" s="1"/>
  <c r="J74" i="12"/>
  <c r="J73" i="12" s="1"/>
  <c r="K74" i="12"/>
  <c r="K73" i="12" s="1"/>
  <c r="L74" i="12"/>
  <c r="L73" i="12" s="1"/>
  <c r="I80" i="12"/>
  <c r="I79" i="12" s="1"/>
  <c r="I78" i="12" s="1"/>
  <c r="J80" i="12"/>
  <c r="J79" i="12" s="1"/>
  <c r="J78" i="12" s="1"/>
  <c r="K80" i="12"/>
  <c r="K79" i="12" s="1"/>
  <c r="K78" i="12" s="1"/>
  <c r="L80" i="12"/>
  <c r="L79" i="12" s="1"/>
  <c r="L78" i="12" s="1"/>
  <c r="I85" i="12"/>
  <c r="I84" i="12" s="1"/>
  <c r="I83" i="12" s="1"/>
  <c r="I82" i="12" s="1"/>
  <c r="J85" i="12"/>
  <c r="J84" i="12" s="1"/>
  <c r="J83" i="12" s="1"/>
  <c r="J82" i="12" s="1"/>
  <c r="K85" i="12"/>
  <c r="K84" i="12" s="1"/>
  <c r="K83" i="12" s="1"/>
  <c r="K82" i="12" s="1"/>
  <c r="L85" i="12"/>
  <c r="L84" i="12" s="1"/>
  <c r="L83" i="12" s="1"/>
  <c r="L82" i="12" s="1"/>
  <c r="I92" i="12"/>
  <c r="I91" i="12" s="1"/>
  <c r="I90" i="12" s="1"/>
  <c r="J92" i="12"/>
  <c r="J91" i="12" s="1"/>
  <c r="J90" i="12" s="1"/>
  <c r="J89" i="12" s="1"/>
  <c r="K92" i="12"/>
  <c r="K91" i="12" s="1"/>
  <c r="K90" i="12" s="1"/>
  <c r="L92" i="12"/>
  <c r="L91" i="12" s="1"/>
  <c r="L90" i="12" s="1"/>
  <c r="I97" i="12"/>
  <c r="I96" i="12" s="1"/>
  <c r="I95" i="12" s="1"/>
  <c r="J97" i="12"/>
  <c r="J96" i="12" s="1"/>
  <c r="J95" i="12" s="1"/>
  <c r="K97" i="12"/>
  <c r="K96" i="12" s="1"/>
  <c r="K95" i="12" s="1"/>
  <c r="L97" i="12"/>
  <c r="L96" i="12" s="1"/>
  <c r="L95" i="12" s="1"/>
  <c r="I102" i="12"/>
  <c r="I101" i="12" s="1"/>
  <c r="I100" i="12" s="1"/>
  <c r="J102" i="12"/>
  <c r="J101" i="12" s="1"/>
  <c r="J100" i="12" s="1"/>
  <c r="K102" i="12"/>
  <c r="K101" i="12" s="1"/>
  <c r="K100" i="12" s="1"/>
  <c r="L102" i="12"/>
  <c r="L101" i="12" s="1"/>
  <c r="L100" i="12" s="1"/>
  <c r="I106" i="12"/>
  <c r="I105" i="12" s="1"/>
  <c r="J106" i="12"/>
  <c r="J105" i="12" s="1"/>
  <c r="K106" i="12"/>
  <c r="K105" i="12" s="1"/>
  <c r="L106" i="12"/>
  <c r="L105" i="12" s="1"/>
  <c r="I112" i="12"/>
  <c r="I111" i="12" s="1"/>
  <c r="I110" i="12" s="1"/>
  <c r="J112" i="12"/>
  <c r="J111" i="12" s="1"/>
  <c r="J110" i="12" s="1"/>
  <c r="K112" i="12"/>
  <c r="K111" i="12" s="1"/>
  <c r="K110" i="12" s="1"/>
  <c r="L112" i="12"/>
  <c r="L111" i="12" s="1"/>
  <c r="L110" i="12" s="1"/>
  <c r="I117" i="12"/>
  <c r="I116" i="12" s="1"/>
  <c r="I115" i="12" s="1"/>
  <c r="J117" i="12"/>
  <c r="J116" i="12" s="1"/>
  <c r="J115" i="12" s="1"/>
  <c r="K117" i="12"/>
  <c r="K116" i="12" s="1"/>
  <c r="K115" i="12" s="1"/>
  <c r="L117" i="12"/>
  <c r="L116" i="12" s="1"/>
  <c r="L115" i="12" s="1"/>
  <c r="I121" i="12"/>
  <c r="I120" i="12" s="1"/>
  <c r="I119" i="12" s="1"/>
  <c r="J121" i="12"/>
  <c r="J120" i="12" s="1"/>
  <c r="J119" i="12" s="1"/>
  <c r="K121" i="12"/>
  <c r="K120" i="12" s="1"/>
  <c r="K119" i="12" s="1"/>
  <c r="L121" i="12"/>
  <c r="L120" i="12" s="1"/>
  <c r="L119" i="12" s="1"/>
  <c r="I125" i="12"/>
  <c r="I124" i="12" s="1"/>
  <c r="I123" i="12" s="1"/>
  <c r="J125" i="12"/>
  <c r="J124" i="12" s="1"/>
  <c r="J123" i="12" s="1"/>
  <c r="K125" i="12"/>
  <c r="K124" i="12" s="1"/>
  <c r="K123" i="12" s="1"/>
  <c r="L125" i="12"/>
  <c r="L124" i="12" s="1"/>
  <c r="L123" i="12" s="1"/>
  <c r="I129" i="12"/>
  <c r="I128" i="12" s="1"/>
  <c r="I127" i="12" s="1"/>
  <c r="J129" i="12"/>
  <c r="J128" i="12" s="1"/>
  <c r="J127" i="12" s="1"/>
  <c r="K129" i="12"/>
  <c r="K128" i="12" s="1"/>
  <c r="K127" i="12" s="1"/>
  <c r="L129" i="12"/>
  <c r="L128" i="12" s="1"/>
  <c r="L127" i="12" s="1"/>
  <c r="I134" i="12"/>
  <c r="I133" i="12" s="1"/>
  <c r="I132" i="12" s="1"/>
  <c r="J134" i="12"/>
  <c r="J133" i="12" s="1"/>
  <c r="J132" i="12" s="1"/>
  <c r="K134" i="12"/>
  <c r="K133" i="12" s="1"/>
  <c r="K132" i="12" s="1"/>
  <c r="K131" i="12" s="1"/>
  <c r="L134" i="12"/>
  <c r="L133" i="12" s="1"/>
  <c r="L132" i="12" s="1"/>
  <c r="I139" i="12"/>
  <c r="I138" i="12" s="1"/>
  <c r="I137" i="12" s="1"/>
  <c r="J139" i="12"/>
  <c r="J138" i="12" s="1"/>
  <c r="J137" i="12" s="1"/>
  <c r="K139" i="12"/>
  <c r="K138" i="12" s="1"/>
  <c r="K137" i="12" s="1"/>
  <c r="L139" i="12"/>
  <c r="L138" i="12" s="1"/>
  <c r="L137" i="12" s="1"/>
  <c r="I143" i="12"/>
  <c r="I142" i="12" s="1"/>
  <c r="J143" i="12"/>
  <c r="J142" i="12" s="1"/>
  <c r="K143" i="12"/>
  <c r="K142" i="12" s="1"/>
  <c r="L143" i="12"/>
  <c r="L142" i="12" s="1"/>
  <c r="I147" i="12"/>
  <c r="I146" i="12" s="1"/>
  <c r="I145" i="12" s="1"/>
  <c r="J147" i="12"/>
  <c r="J146" i="12" s="1"/>
  <c r="J145" i="12" s="1"/>
  <c r="K147" i="12"/>
  <c r="K146" i="12" s="1"/>
  <c r="K145" i="12" s="1"/>
  <c r="L147" i="12"/>
  <c r="L146" i="12" s="1"/>
  <c r="L145" i="12" s="1"/>
  <c r="I153" i="12"/>
  <c r="I152" i="12" s="1"/>
  <c r="I151" i="12" s="1"/>
  <c r="I150" i="12" s="1"/>
  <c r="J153" i="12"/>
  <c r="J152" i="12" s="1"/>
  <c r="K153" i="12"/>
  <c r="K152" i="12" s="1"/>
  <c r="K151" i="12" s="1"/>
  <c r="K150" i="12" s="1"/>
  <c r="L153" i="12"/>
  <c r="L152" i="12" s="1"/>
  <c r="I158" i="12"/>
  <c r="I157" i="12" s="1"/>
  <c r="J158" i="12"/>
  <c r="J157" i="12" s="1"/>
  <c r="K158" i="12"/>
  <c r="K157" i="12" s="1"/>
  <c r="L158" i="12"/>
  <c r="L157" i="12" s="1"/>
  <c r="I163" i="12"/>
  <c r="I162" i="12" s="1"/>
  <c r="I161" i="12" s="1"/>
  <c r="J163" i="12"/>
  <c r="J162" i="12" s="1"/>
  <c r="J161" i="12" s="1"/>
  <c r="K163" i="12"/>
  <c r="K162" i="12" s="1"/>
  <c r="K161" i="12" s="1"/>
  <c r="K160" i="12" s="1"/>
  <c r="L163" i="12"/>
  <c r="L162" i="12" s="1"/>
  <c r="L161" i="12" s="1"/>
  <c r="I167" i="12"/>
  <c r="I166" i="12" s="1"/>
  <c r="I165" i="12" s="1"/>
  <c r="J167" i="12"/>
  <c r="J166" i="12" s="1"/>
  <c r="K167" i="12"/>
  <c r="K166" i="12" s="1"/>
  <c r="K165" i="12" s="1"/>
  <c r="L167" i="12"/>
  <c r="L166" i="12" s="1"/>
  <c r="I172" i="12"/>
  <c r="I171" i="12" s="1"/>
  <c r="J172" i="12"/>
  <c r="J171" i="12" s="1"/>
  <c r="K172" i="12"/>
  <c r="K171" i="12" s="1"/>
  <c r="L172" i="12"/>
  <c r="L171" i="12" s="1"/>
  <c r="I180" i="12"/>
  <c r="I179" i="12" s="1"/>
  <c r="J180" i="12"/>
  <c r="J179" i="12" s="1"/>
  <c r="K180" i="12"/>
  <c r="K179" i="12" s="1"/>
  <c r="L180" i="12"/>
  <c r="L179" i="12" s="1"/>
  <c r="I183" i="12"/>
  <c r="I182" i="12" s="1"/>
  <c r="J183" i="12"/>
  <c r="J182" i="12" s="1"/>
  <c r="K183" i="12"/>
  <c r="K182" i="12" s="1"/>
  <c r="L183" i="12"/>
  <c r="L182" i="12" s="1"/>
  <c r="I188" i="12"/>
  <c r="I187" i="12" s="1"/>
  <c r="J188" i="12"/>
  <c r="J187" i="12" s="1"/>
  <c r="K188" i="12"/>
  <c r="K187" i="12" s="1"/>
  <c r="L188" i="12"/>
  <c r="L187" i="12" s="1"/>
  <c r="I193" i="12"/>
  <c r="I192" i="12" s="1"/>
  <c r="J193" i="12"/>
  <c r="J192" i="12" s="1"/>
  <c r="K193" i="12"/>
  <c r="K192" i="12" s="1"/>
  <c r="L193" i="12"/>
  <c r="L192" i="12" s="1"/>
  <c r="I198" i="12"/>
  <c r="I197" i="12" s="1"/>
  <c r="J198" i="12"/>
  <c r="J197" i="12" s="1"/>
  <c r="K198" i="12"/>
  <c r="K197" i="12" s="1"/>
  <c r="L198" i="12"/>
  <c r="L197" i="12" s="1"/>
  <c r="I202" i="12"/>
  <c r="I201" i="12" s="1"/>
  <c r="I200" i="12" s="1"/>
  <c r="J202" i="12"/>
  <c r="J201" i="12" s="1"/>
  <c r="J200" i="12" s="1"/>
  <c r="K202" i="12"/>
  <c r="K201" i="12" s="1"/>
  <c r="K200" i="12" s="1"/>
  <c r="L202" i="12"/>
  <c r="L201" i="12" s="1"/>
  <c r="L200" i="12" s="1"/>
  <c r="I209" i="12"/>
  <c r="I208" i="12" s="1"/>
  <c r="J209" i="12"/>
  <c r="J208" i="12" s="1"/>
  <c r="J207" i="12" s="1"/>
  <c r="K209" i="12"/>
  <c r="K208" i="12" s="1"/>
  <c r="L209" i="12"/>
  <c r="L208" i="12" s="1"/>
  <c r="L207" i="12" s="1"/>
  <c r="I212" i="12"/>
  <c r="I211" i="12" s="1"/>
  <c r="J212" i="12"/>
  <c r="J211" i="12" s="1"/>
  <c r="K212" i="12"/>
  <c r="K211" i="12" s="1"/>
  <c r="L212" i="12"/>
  <c r="L211" i="12" s="1"/>
  <c r="I221" i="12"/>
  <c r="I220" i="12" s="1"/>
  <c r="I219" i="12" s="1"/>
  <c r="J221" i="12"/>
  <c r="J220" i="12" s="1"/>
  <c r="J219" i="12" s="1"/>
  <c r="K221" i="12"/>
  <c r="K220" i="12" s="1"/>
  <c r="K219" i="12" s="1"/>
  <c r="L221" i="12"/>
  <c r="L220" i="12" s="1"/>
  <c r="L219" i="12" s="1"/>
  <c r="I225" i="12"/>
  <c r="I224" i="12" s="1"/>
  <c r="I223" i="12" s="1"/>
  <c r="J225" i="12"/>
  <c r="J224" i="12" s="1"/>
  <c r="J223" i="12" s="1"/>
  <c r="K225" i="12"/>
  <c r="K224" i="12" s="1"/>
  <c r="K223" i="12" s="1"/>
  <c r="L225" i="12"/>
  <c r="L224" i="12" s="1"/>
  <c r="L223" i="12" s="1"/>
  <c r="I232" i="12"/>
  <c r="I231" i="12" s="1"/>
  <c r="J232" i="12"/>
  <c r="J231" i="12" s="1"/>
  <c r="K232" i="12"/>
  <c r="K231" i="12" s="1"/>
  <c r="L232" i="12"/>
  <c r="L231" i="12" s="1"/>
  <c r="I234" i="12"/>
  <c r="J234" i="12"/>
  <c r="K234" i="12"/>
  <c r="L234" i="12"/>
  <c r="I237" i="12"/>
  <c r="J237" i="12"/>
  <c r="K237" i="12"/>
  <c r="L237" i="12"/>
  <c r="I241" i="12"/>
  <c r="I240" i="12" s="1"/>
  <c r="J241" i="12"/>
  <c r="J240" i="12" s="1"/>
  <c r="K241" i="12"/>
  <c r="K240" i="12" s="1"/>
  <c r="L241" i="12"/>
  <c r="L240" i="12" s="1"/>
  <c r="I245" i="12"/>
  <c r="I244" i="12" s="1"/>
  <c r="J245" i="12"/>
  <c r="J244" i="12" s="1"/>
  <c r="K245" i="12"/>
  <c r="K244" i="12" s="1"/>
  <c r="L245" i="12"/>
  <c r="L244" i="12" s="1"/>
  <c r="I249" i="12"/>
  <c r="I248" i="12" s="1"/>
  <c r="J249" i="12"/>
  <c r="J248" i="12" s="1"/>
  <c r="K249" i="12"/>
  <c r="K248" i="12" s="1"/>
  <c r="L249" i="12"/>
  <c r="L248" i="12" s="1"/>
  <c r="I253" i="12"/>
  <c r="I252" i="12" s="1"/>
  <c r="J253" i="12"/>
  <c r="J252" i="12" s="1"/>
  <c r="K253" i="12"/>
  <c r="K252" i="12" s="1"/>
  <c r="L253" i="12"/>
  <c r="L252" i="12" s="1"/>
  <c r="I256" i="12"/>
  <c r="I255" i="12" s="1"/>
  <c r="J256" i="12"/>
  <c r="J255" i="12" s="1"/>
  <c r="K256" i="12"/>
  <c r="K255" i="12" s="1"/>
  <c r="L256" i="12"/>
  <c r="L255" i="12" s="1"/>
  <c r="I259" i="12"/>
  <c r="I258" i="12" s="1"/>
  <c r="J259" i="12"/>
  <c r="J258" i="12" s="1"/>
  <c r="K259" i="12"/>
  <c r="K258" i="12" s="1"/>
  <c r="L259" i="12"/>
  <c r="L258" i="12" s="1"/>
  <c r="I264" i="12"/>
  <c r="I263" i="12" s="1"/>
  <c r="J264" i="12"/>
  <c r="J263" i="12" s="1"/>
  <c r="K264" i="12"/>
  <c r="K263" i="12" s="1"/>
  <c r="L264" i="12"/>
  <c r="L263" i="12" s="1"/>
  <c r="I266" i="12"/>
  <c r="J266" i="12"/>
  <c r="K266" i="12"/>
  <c r="L266" i="12"/>
  <c r="I269" i="12"/>
  <c r="J269" i="12"/>
  <c r="K269" i="12"/>
  <c r="L269" i="12"/>
  <c r="I273" i="12"/>
  <c r="I272" i="12" s="1"/>
  <c r="J273" i="12"/>
  <c r="J272" i="12" s="1"/>
  <c r="K273" i="12"/>
  <c r="K272" i="12" s="1"/>
  <c r="L273" i="12"/>
  <c r="L272" i="12" s="1"/>
  <c r="I277" i="12"/>
  <c r="I276" i="12" s="1"/>
  <c r="J277" i="12"/>
  <c r="J276" i="12" s="1"/>
  <c r="K277" i="12"/>
  <c r="K276" i="12" s="1"/>
  <c r="L277" i="12"/>
  <c r="L276" i="12" s="1"/>
  <c r="I281" i="12"/>
  <c r="I280" i="12" s="1"/>
  <c r="J281" i="12"/>
  <c r="J280" i="12" s="1"/>
  <c r="K281" i="12"/>
  <c r="K280" i="12" s="1"/>
  <c r="L281" i="12"/>
  <c r="L280" i="12" s="1"/>
  <c r="I285" i="12"/>
  <c r="I284" i="12" s="1"/>
  <c r="J285" i="12"/>
  <c r="J284" i="12" s="1"/>
  <c r="K285" i="12"/>
  <c r="K284" i="12" s="1"/>
  <c r="L285" i="12"/>
  <c r="L284" i="12" s="1"/>
  <c r="I288" i="12"/>
  <c r="I287" i="12" s="1"/>
  <c r="J288" i="12"/>
  <c r="J287" i="12" s="1"/>
  <c r="K288" i="12"/>
  <c r="K287" i="12" s="1"/>
  <c r="L288" i="12"/>
  <c r="L287" i="12" s="1"/>
  <c r="I291" i="12"/>
  <c r="I290" i="12" s="1"/>
  <c r="J291" i="12"/>
  <c r="J290" i="12" s="1"/>
  <c r="K291" i="12"/>
  <c r="K290" i="12" s="1"/>
  <c r="L291" i="12"/>
  <c r="L290" i="12" s="1"/>
  <c r="I297" i="12"/>
  <c r="I296" i="12" s="1"/>
  <c r="J297" i="12"/>
  <c r="J296" i="12" s="1"/>
  <c r="K297" i="12"/>
  <c r="K296" i="12" s="1"/>
  <c r="L297" i="12"/>
  <c r="L296" i="12" s="1"/>
  <c r="L295" i="12" s="1"/>
  <c r="I299" i="12"/>
  <c r="J299" i="12"/>
  <c r="K299" i="12"/>
  <c r="L299" i="12"/>
  <c r="I302" i="12"/>
  <c r="J302" i="12"/>
  <c r="K302" i="12"/>
  <c r="L302" i="12"/>
  <c r="I306" i="12"/>
  <c r="I305" i="12" s="1"/>
  <c r="J306" i="12"/>
  <c r="J305" i="12" s="1"/>
  <c r="K306" i="12"/>
  <c r="K305" i="12" s="1"/>
  <c r="L306" i="12"/>
  <c r="L305" i="12" s="1"/>
  <c r="I310" i="12"/>
  <c r="I309" i="12" s="1"/>
  <c r="J310" i="12"/>
  <c r="J309" i="12" s="1"/>
  <c r="K310" i="12"/>
  <c r="K309" i="12" s="1"/>
  <c r="L310" i="12"/>
  <c r="L309" i="12" s="1"/>
  <c r="I314" i="12"/>
  <c r="I313" i="12" s="1"/>
  <c r="J314" i="12"/>
  <c r="J313" i="12" s="1"/>
  <c r="K314" i="12"/>
  <c r="K313" i="12" s="1"/>
  <c r="L314" i="12"/>
  <c r="L313" i="12" s="1"/>
  <c r="I318" i="12"/>
  <c r="I317" i="12" s="1"/>
  <c r="J318" i="12"/>
  <c r="J317" i="12" s="1"/>
  <c r="K318" i="12"/>
  <c r="K317" i="12" s="1"/>
  <c r="L318" i="12"/>
  <c r="L317" i="12" s="1"/>
  <c r="I321" i="12"/>
  <c r="I320" i="12" s="1"/>
  <c r="J321" i="12"/>
  <c r="J320" i="12" s="1"/>
  <c r="K321" i="12"/>
  <c r="K320" i="12" s="1"/>
  <c r="L321" i="12"/>
  <c r="L320" i="12" s="1"/>
  <c r="I324" i="12"/>
  <c r="I323" i="12" s="1"/>
  <c r="J324" i="12"/>
  <c r="J323" i="12" s="1"/>
  <c r="K324" i="12"/>
  <c r="K323" i="12" s="1"/>
  <c r="L324" i="12"/>
  <c r="L323" i="12" s="1"/>
  <c r="I329" i="12"/>
  <c r="I328" i="12" s="1"/>
  <c r="J329" i="12"/>
  <c r="J328" i="12" s="1"/>
  <c r="K329" i="12"/>
  <c r="K328" i="12" s="1"/>
  <c r="L329" i="12"/>
  <c r="L328" i="12" s="1"/>
  <c r="I331" i="12"/>
  <c r="J331" i="12"/>
  <c r="K331" i="12"/>
  <c r="L331" i="12"/>
  <c r="I334" i="12"/>
  <c r="J334" i="12"/>
  <c r="K334" i="12"/>
  <c r="L334" i="12"/>
  <c r="I338" i="12"/>
  <c r="I337" i="12" s="1"/>
  <c r="J338" i="12"/>
  <c r="J337" i="12" s="1"/>
  <c r="K338" i="12"/>
  <c r="K337" i="12" s="1"/>
  <c r="L338" i="12"/>
  <c r="L337" i="12" s="1"/>
  <c r="I342" i="12"/>
  <c r="I341" i="12" s="1"/>
  <c r="J342" i="12"/>
  <c r="J341" i="12" s="1"/>
  <c r="K342" i="12"/>
  <c r="K341" i="12" s="1"/>
  <c r="L342" i="12"/>
  <c r="L341" i="12" s="1"/>
  <c r="I346" i="12"/>
  <c r="I345" i="12" s="1"/>
  <c r="J346" i="12"/>
  <c r="J345" i="12" s="1"/>
  <c r="K346" i="12"/>
  <c r="K345" i="12" s="1"/>
  <c r="L346" i="12"/>
  <c r="L345" i="12" s="1"/>
  <c r="I350" i="12"/>
  <c r="I349" i="12" s="1"/>
  <c r="J350" i="12"/>
  <c r="J349" i="12" s="1"/>
  <c r="K350" i="12"/>
  <c r="K349" i="12" s="1"/>
  <c r="L350" i="12"/>
  <c r="L349" i="12" s="1"/>
  <c r="I353" i="12"/>
  <c r="I352" i="12" s="1"/>
  <c r="J353" i="12"/>
  <c r="J352" i="12" s="1"/>
  <c r="K353" i="12"/>
  <c r="K352" i="12" s="1"/>
  <c r="L353" i="12"/>
  <c r="L352" i="12" s="1"/>
  <c r="I356" i="12"/>
  <c r="I355" i="12" s="1"/>
  <c r="J356" i="12"/>
  <c r="J355" i="12" s="1"/>
  <c r="K356" i="12"/>
  <c r="K355" i="12" s="1"/>
  <c r="L356" i="12"/>
  <c r="L355" i="12" s="1"/>
  <c r="I34" i="11"/>
  <c r="I33" i="11" s="1"/>
  <c r="I32" i="11" s="1"/>
  <c r="J34" i="11"/>
  <c r="J33" i="11" s="1"/>
  <c r="J32" i="11" s="1"/>
  <c r="K34" i="11"/>
  <c r="K33" i="11" s="1"/>
  <c r="K32" i="11" s="1"/>
  <c r="L34" i="11"/>
  <c r="L33" i="11" s="1"/>
  <c r="L32" i="11" s="1"/>
  <c r="I36" i="11"/>
  <c r="J36" i="11"/>
  <c r="K36" i="11"/>
  <c r="L36" i="11"/>
  <c r="I40" i="11"/>
  <c r="I39" i="11" s="1"/>
  <c r="I38" i="11" s="1"/>
  <c r="J40" i="11"/>
  <c r="J39" i="11" s="1"/>
  <c r="J38" i="11" s="1"/>
  <c r="K40" i="11"/>
  <c r="K39" i="11" s="1"/>
  <c r="K38" i="11" s="1"/>
  <c r="L40" i="11"/>
  <c r="L39" i="11" s="1"/>
  <c r="L38" i="11" s="1"/>
  <c r="I45" i="11"/>
  <c r="I44" i="11" s="1"/>
  <c r="I43" i="11" s="1"/>
  <c r="I42" i="11" s="1"/>
  <c r="J45" i="11"/>
  <c r="J44" i="11" s="1"/>
  <c r="J43" i="11" s="1"/>
  <c r="J42" i="11" s="1"/>
  <c r="K45" i="11"/>
  <c r="K44" i="11" s="1"/>
  <c r="K43" i="11" s="1"/>
  <c r="K42" i="11" s="1"/>
  <c r="L45" i="11"/>
  <c r="L44" i="11" s="1"/>
  <c r="L43" i="11" s="1"/>
  <c r="L42" i="11" s="1"/>
  <c r="I64" i="11"/>
  <c r="I63" i="11" s="1"/>
  <c r="J64" i="11"/>
  <c r="J63" i="11" s="1"/>
  <c r="K64" i="11"/>
  <c r="K63" i="11" s="1"/>
  <c r="L64" i="11"/>
  <c r="L63" i="11" s="1"/>
  <c r="I69" i="11"/>
  <c r="I68" i="11" s="1"/>
  <c r="J69" i="11"/>
  <c r="J68" i="11" s="1"/>
  <c r="K69" i="11"/>
  <c r="K68" i="11" s="1"/>
  <c r="L69" i="11"/>
  <c r="L68" i="11" s="1"/>
  <c r="I74" i="11"/>
  <c r="I73" i="11" s="1"/>
  <c r="J74" i="11"/>
  <c r="J73" i="11" s="1"/>
  <c r="K74" i="11"/>
  <c r="K73" i="11" s="1"/>
  <c r="L74" i="11"/>
  <c r="L73" i="11" s="1"/>
  <c r="I80" i="11"/>
  <c r="I79" i="11" s="1"/>
  <c r="I78" i="11" s="1"/>
  <c r="J80" i="11"/>
  <c r="J79" i="11" s="1"/>
  <c r="J78" i="11" s="1"/>
  <c r="K80" i="11"/>
  <c r="K79" i="11" s="1"/>
  <c r="K78" i="11" s="1"/>
  <c r="L80" i="11"/>
  <c r="L79" i="11" s="1"/>
  <c r="L78" i="11" s="1"/>
  <c r="I85" i="11"/>
  <c r="I84" i="11" s="1"/>
  <c r="I83" i="11" s="1"/>
  <c r="I82" i="11" s="1"/>
  <c r="J85" i="11"/>
  <c r="J84" i="11" s="1"/>
  <c r="J83" i="11" s="1"/>
  <c r="J82" i="11" s="1"/>
  <c r="K85" i="11"/>
  <c r="K84" i="11" s="1"/>
  <c r="K83" i="11" s="1"/>
  <c r="K82" i="11" s="1"/>
  <c r="L85" i="11"/>
  <c r="L84" i="11" s="1"/>
  <c r="L83" i="11" s="1"/>
  <c r="L82" i="11" s="1"/>
  <c r="I92" i="11"/>
  <c r="I91" i="11" s="1"/>
  <c r="I90" i="11" s="1"/>
  <c r="J92" i="11"/>
  <c r="J91" i="11" s="1"/>
  <c r="J90" i="11" s="1"/>
  <c r="K92" i="11"/>
  <c r="K91" i="11" s="1"/>
  <c r="K90" i="11" s="1"/>
  <c r="L92" i="11"/>
  <c r="L91" i="11" s="1"/>
  <c r="L90" i="11" s="1"/>
  <c r="I97" i="11"/>
  <c r="I96" i="11" s="1"/>
  <c r="I95" i="11" s="1"/>
  <c r="J97" i="11"/>
  <c r="J96" i="11" s="1"/>
  <c r="J95" i="11" s="1"/>
  <c r="K97" i="11"/>
  <c r="K96" i="11" s="1"/>
  <c r="K95" i="11" s="1"/>
  <c r="L97" i="11"/>
  <c r="L96" i="11" s="1"/>
  <c r="L95" i="11" s="1"/>
  <c r="I102" i="11"/>
  <c r="I101" i="11" s="1"/>
  <c r="I100" i="11" s="1"/>
  <c r="J102" i="11"/>
  <c r="J101" i="11" s="1"/>
  <c r="J100" i="11" s="1"/>
  <c r="K102" i="11"/>
  <c r="K101" i="11" s="1"/>
  <c r="K100" i="11" s="1"/>
  <c r="L102" i="11"/>
  <c r="L101" i="11" s="1"/>
  <c r="L100" i="11" s="1"/>
  <c r="I106" i="11"/>
  <c r="I105" i="11" s="1"/>
  <c r="J106" i="11"/>
  <c r="J105" i="11" s="1"/>
  <c r="K106" i="11"/>
  <c r="K105" i="11" s="1"/>
  <c r="L106" i="11"/>
  <c r="L105" i="11" s="1"/>
  <c r="I112" i="11"/>
  <c r="I111" i="11" s="1"/>
  <c r="I110" i="11" s="1"/>
  <c r="J112" i="11"/>
  <c r="J111" i="11" s="1"/>
  <c r="J110" i="11" s="1"/>
  <c r="K112" i="11"/>
  <c r="K111" i="11" s="1"/>
  <c r="K110" i="11" s="1"/>
  <c r="L112" i="11"/>
  <c r="L111" i="11" s="1"/>
  <c r="L110" i="11" s="1"/>
  <c r="I117" i="11"/>
  <c r="I116" i="11" s="1"/>
  <c r="I115" i="11" s="1"/>
  <c r="J117" i="11"/>
  <c r="J116" i="11" s="1"/>
  <c r="J115" i="11" s="1"/>
  <c r="K117" i="11"/>
  <c r="K116" i="11" s="1"/>
  <c r="K115" i="11" s="1"/>
  <c r="L117" i="11"/>
  <c r="L116" i="11" s="1"/>
  <c r="L115" i="11" s="1"/>
  <c r="I121" i="11"/>
  <c r="I120" i="11" s="1"/>
  <c r="I119" i="11" s="1"/>
  <c r="J121" i="11"/>
  <c r="J120" i="11" s="1"/>
  <c r="J119" i="11" s="1"/>
  <c r="K121" i="11"/>
  <c r="K120" i="11" s="1"/>
  <c r="K119" i="11" s="1"/>
  <c r="L121" i="11"/>
  <c r="L120" i="11" s="1"/>
  <c r="L119" i="11" s="1"/>
  <c r="I125" i="11"/>
  <c r="I124" i="11" s="1"/>
  <c r="I123" i="11" s="1"/>
  <c r="J125" i="11"/>
  <c r="J124" i="11" s="1"/>
  <c r="J123" i="11" s="1"/>
  <c r="K125" i="11"/>
  <c r="K124" i="11" s="1"/>
  <c r="K123" i="11" s="1"/>
  <c r="L125" i="11"/>
  <c r="L124" i="11" s="1"/>
  <c r="L123" i="11" s="1"/>
  <c r="I129" i="11"/>
  <c r="I128" i="11" s="1"/>
  <c r="I127" i="11" s="1"/>
  <c r="J129" i="11"/>
  <c r="J128" i="11" s="1"/>
  <c r="J127" i="11" s="1"/>
  <c r="K129" i="11"/>
  <c r="K128" i="11" s="1"/>
  <c r="K127" i="11" s="1"/>
  <c r="L129" i="11"/>
  <c r="L128" i="11" s="1"/>
  <c r="L127" i="11" s="1"/>
  <c r="I134" i="11"/>
  <c r="I133" i="11" s="1"/>
  <c r="I132" i="11" s="1"/>
  <c r="J134" i="11"/>
  <c r="J133" i="11" s="1"/>
  <c r="J132" i="11" s="1"/>
  <c r="K134" i="11"/>
  <c r="K133" i="11" s="1"/>
  <c r="K132" i="11" s="1"/>
  <c r="L134" i="11"/>
  <c r="L133" i="11" s="1"/>
  <c r="L132" i="11" s="1"/>
  <c r="I139" i="11"/>
  <c r="I138" i="11" s="1"/>
  <c r="I137" i="11" s="1"/>
  <c r="J139" i="11"/>
  <c r="J138" i="11" s="1"/>
  <c r="J137" i="11" s="1"/>
  <c r="K139" i="11"/>
  <c r="K138" i="11" s="1"/>
  <c r="K137" i="11" s="1"/>
  <c r="L139" i="11"/>
  <c r="L138" i="11" s="1"/>
  <c r="L137" i="11" s="1"/>
  <c r="I143" i="11"/>
  <c r="I142" i="11" s="1"/>
  <c r="J143" i="11"/>
  <c r="J142" i="11" s="1"/>
  <c r="K143" i="11"/>
  <c r="K142" i="11" s="1"/>
  <c r="L143" i="11"/>
  <c r="L142" i="11" s="1"/>
  <c r="I147" i="11"/>
  <c r="I146" i="11" s="1"/>
  <c r="I145" i="11" s="1"/>
  <c r="J147" i="11"/>
  <c r="J146" i="11" s="1"/>
  <c r="J145" i="11" s="1"/>
  <c r="K147" i="11"/>
  <c r="K146" i="11" s="1"/>
  <c r="K145" i="11" s="1"/>
  <c r="L147" i="11"/>
  <c r="L146" i="11" s="1"/>
  <c r="L145" i="11" s="1"/>
  <c r="I153" i="11"/>
  <c r="I152" i="11" s="1"/>
  <c r="J153" i="11"/>
  <c r="J152" i="11" s="1"/>
  <c r="K153" i="11"/>
  <c r="K152" i="11" s="1"/>
  <c r="K151" i="11" s="1"/>
  <c r="K150" i="11" s="1"/>
  <c r="L153" i="11"/>
  <c r="L152" i="11" s="1"/>
  <c r="I158" i="11"/>
  <c r="I157" i="11" s="1"/>
  <c r="J158" i="11"/>
  <c r="J157" i="11" s="1"/>
  <c r="K158" i="11"/>
  <c r="K157" i="11" s="1"/>
  <c r="L158" i="11"/>
  <c r="L157" i="11" s="1"/>
  <c r="I163" i="11"/>
  <c r="I162" i="11" s="1"/>
  <c r="I161" i="11" s="1"/>
  <c r="J163" i="11"/>
  <c r="J162" i="11" s="1"/>
  <c r="J161" i="11" s="1"/>
  <c r="K163" i="11"/>
  <c r="K162" i="11" s="1"/>
  <c r="K161" i="11" s="1"/>
  <c r="L163" i="11"/>
  <c r="L162" i="11" s="1"/>
  <c r="L161" i="11" s="1"/>
  <c r="I167" i="11"/>
  <c r="I166" i="11" s="1"/>
  <c r="J167" i="11"/>
  <c r="J166" i="11" s="1"/>
  <c r="K167" i="11"/>
  <c r="K166" i="11" s="1"/>
  <c r="K165" i="11" s="1"/>
  <c r="L167" i="11"/>
  <c r="L166" i="11" s="1"/>
  <c r="I172" i="11"/>
  <c r="I171" i="11" s="1"/>
  <c r="J172" i="11"/>
  <c r="J171" i="11" s="1"/>
  <c r="K172" i="11"/>
  <c r="K171" i="11" s="1"/>
  <c r="L172" i="11"/>
  <c r="L171" i="11" s="1"/>
  <c r="I180" i="11"/>
  <c r="I179" i="11" s="1"/>
  <c r="J180" i="11"/>
  <c r="J179" i="11" s="1"/>
  <c r="K180" i="11"/>
  <c r="K179" i="11" s="1"/>
  <c r="L180" i="11"/>
  <c r="L179" i="11" s="1"/>
  <c r="I183" i="11"/>
  <c r="I182" i="11" s="1"/>
  <c r="J183" i="11"/>
  <c r="J182" i="11" s="1"/>
  <c r="K183" i="11"/>
  <c r="K182" i="11" s="1"/>
  <c r="L183" i="11"/>
  <c r="L182" i="11" s="1"/>
  <c r="I188" i="11"/>
  <c r="I187" i="11" s="1"/>
  <c r="J188" i="11"/>
  <c r="J187" i="11" s="1"/>
  <c r="K188" i="11"/>
  <c r="K187" i="11" s="1"/>
  <c r="L188" i="11"/>
  <c r="L187" i="11" s="1"/>
  <c r="I193" i="11"/>
  <c r="I192" i="11" s="1"/>
  <c r="J193" i="11"/>
  <c r="J192" i="11" s="1"/>
  <c r="K193" i="11"/>
  <c r="K192" i="11" s="1"/>
  <c r="L193" i="11"/>
  <c r="L192" i="11" s="1"/>
  <c r="I198" i="11"/>
  <c r="I197" i="11" s="1"/>
  <c r="J198" i="11"/>
  <c r="J197" i="11" s="1"/>
  <c r="K198" i="11"/>
  <c r="K197" i="11" s="1"/>
  <c r="L198" i="11"/>
  <c r="L197" i="11" s="1"/>
  <c r="I202" i="11"/>
  <c r="I201" i="11" s="1"/>
  <c r="I200" i="11" s="1"/>
  <c r="J202" i="11"/>
  <c r="J201" i="11" s="1"/>
  <c r="J200" i="11" s="1"/>
  <c r="K202" i="11"/>
  <c r="K201" i="11" s="1"/>
  <c r="K200" i="11" s="1"/>
  <c r="L202" i="11"/>
  <c r="L201" i="11" s="1"/>
  <c r="L200" i="11" s="1"/>
  <c r="I209" i="11"/>
  <c r="I208" i="11" s="1"/>
  <c r="I207" i="11" s="1"/>
  <c r="J209" i="11"/>
  <c r="J208" i="11" s="1"/>
  <c r="K209" i="11"/>
  <c r="K208" i="11" s="1"/>
  <c r="L209" i="11"/>
  <c r="L208" i="11" s="1"/>
  <c r="L207" i="11" s="1"/>
  <c r="I212" i="11"/>
  <c r="I211" i="11" s="1"/>
  <c r="J212" i="11"/>
  <c r="J211" i="11" s="1"/>
  <c r="K212" i="11"/>
  <c r="K211" i="11" s="1"/>
  <c r="L212" i="11"/>
  <c r="L211" i="11" s="1"/>
  <c r="I221" i="11"/>
  <c r="I220" i="11" s="1"/>
  <c r="I219" i="11" s="1"/>
  <c r="J221" i="11"/>
  <c r="J220" i="11" s="1"/>
  <c r="J219" i="11" s="1"/>
  <c r="K221" i="11"/>
  <c r="K220" i="11" s="1"/>
  <c r="K219" i="11" s="1"/>
  <c r="L221" i="11"/>
  <c r="L220" i="11" s="1"/>
  <c r="L219" i="11" s="1"/>
  <c r="I225" i="11"/>
  <c r="I224" i="11" s="1"/>
  <c r="I223" i="11" s="1"/>
  <c r="J225" i="11"/>
  <c r="J224" i="11" s="1"/>
  <c r="J223" i="11" s="1"/>
  <c r="K225" i="11"/>
  <c r="K224" i="11" s="1"/>
  <c r="K223" i="11" s="1"/>
  <c r="L225" i="11"/>
  <c r="L224" i="11" s="1"/>
  <c r="L223" i="11" s="1"/>
  <c r="I232" i="11"/>
  <c r="I231" i="11" s="1"/>
  <c r="J232" i="11"/>
  <c r="J231" i="11" s="1"/>
  <c r="K232" i="11"/>
  <c r="K231" i="11" s="1"/>
  <c r="L232" i="11"/>
  <c r="L231" i="11" s="1"/>
  <c r="I234" i="11"/>
  <c r="J234" i="11"/>
  <c r="K234" i="11"/>
  <c r="L234" i="11"/>
  <c r="I237" i="11"/>
  <c r="J237" i="11"/>
  <c r="K237" i="11"/>
  <c r="L237" i="11"/>
  <c r="I241" i="11"/>
  <c r="I240" i="11" s="1"/>
  <c r="J241" i="11"/>
  <c r="J240" i="11" s="1"/>
  <c r="K241" i="11"/>
  <c r="K240" i="11" s="1"/>
  <c r="L241" i="11"/>
  <c r="L240" i="11" s="1"/>
  <c r="I245" i="11"/>
  <c r="I244" i="11" s="1"/>
  <c r="J245" i="11"/>
  <c r="J244" i="11" s="1"/>
  <c r="K245" i="11"/>
  <c r="K244" i="11" s="1"/>
  <c r="L245" i="11"/>
  <c r="L244" i="11" s="1"/>
  <c r="I249" i="11"/>
  <c r="I248" i="11" s="1"/>
  <c r="J249" i="11"/>
  <c r="J248" i="11" s="1"/>
  <c r="K249" i="11"/>
  <c r="K248" i="11" s="1"/>
  <c r="L249" i="11"/>
  <c r="L248" i="11" s="1"/>
  <c r="I253" i="11"/>
  <c r="I252" i="11" s="1"/>
  <c r="J253" i="11"/>
  <c r="J252" i="11" s="1"/>
  <c r="K253" i="11"/>
  <c r="K252" i="11" s="1"/>
  <c r="L253" i="11"/>
  <c r="L252" i="11" s="1"/>
  <c r="I256" i="11"/>
  <c r="I255" i="11" s="1"/>
  <c r="J256" i="11"/>
  <c r="J255" i="11" s="1"/>
  <c r="K256" i="11"/>
  <c r="K255" i="11" s="1"/>
  <c r="L256" i="11"/>
  <c r="L255" i="11" s="1"/>
  <c r="I259" i="11"/>
  <c r="I258" i="11" s="1"/>
  <c r="J259" i="11"/>
  <c r="J258" i="11" s="1"/>
  <c r="K259" i="11"/>
  <c r="K258" i="11" s="1"/>
  <c r="L259" i="11"/>
  <c r="L258" i="11" s="1"/>
  <c r="I264" i="11"/>
  <c r="I263" i="11" s="1"/>
  <c r="J264" i="11"/>
  <c r="J263" i="11" s="1"/>
  <c r="K264" i="11"/>
  <c r="K263" i="11" s="1"/>
  <c r="L264" i="11"/>
  <c r="L263" i="11" s="1"/>
  <c r="L262" i="11" s="1"/>
  <c r="I266" i="11"/>
  <c r="J266" i="11"/>
  <c r="K266" i="11"/>
  <c r="L266" i="11"/>
  <c r="I269" i="11"/>
  <c r="J269" i="11"/>
  <c r="K269" i="11"/>
  <c r="L269" i="11"/>
  <c r="I273" i="11"/>
  <c r="I272" i="11" s="1"/>
  <c r="J273" i="11"/>
  <c r="J272" i="11" s="1"/>
  <c r="K273" i="11"/>
  <c r="K272" i="11" s="1"/>
  <c r="L273" i="11"/>
  <c r="L272" i="11" s="1"/>
  <c r="I277" i="11"/>
  <c r="I276" i="11" s="1"/>
  <c r="J277" i="11"/>
  <c r="J276" i="11" s="1"/>
  <c r="K277" i="11"/>
  <c r="K276" i="11" s="1"/>
  <c r="L277" i="11"/>
  <c r="L276" i="11" s="1"/>
  <c r="I281" i="11"/>
  <c r="I280" i="11" s="1"/>
  <c r="J281" i="11"/>
  <c r="J280" i="11" s="1"/>
  <c r="K281" i="11"/>
  <c r="K280" i="11" s="1"/>
  <c r="L281" i="11"/>
  <c r="L280" i="11" s="1"/>
  <c r="J284" i="11"/>
  <c r="I285" i="11"/>
  <c r="I284" i="11" s="1"/>
  <c r="J285" i="11"/>
  <c r="K285" i="11"/>
  <c r="K284" i="11" s="1"/>
  <c r="L285" i="11"/>
  <c r="L284" i="11" s="1"/>
  <c r="J287" i="11"/>
  <c r="I288" i="11"/>
  <c r="I287" i="11" s="1"/>
  <c r="J288" i="11"/>
  <c r="K288" i="11"/>
  <c r="K287" i="11" s="1"/>
  <c r="L288" i="11"/>
  <c r="L287" i="11" s="1"/>
  <c r="I291" i="11"/>
  <c r="I290" i="11" s="1"/>
  <c r="J291" i="11"/>
  <c r="J290" i="11" s="1"/>
  <c r="K291" i="11"/>
  <c r="K290" i="11" s="1"/>
  <c r="L291" i="11"/>
  <c r="L290" i="11" s="1"/>
  <c r="J296" i="11"/>
  <c r="I297" i="11"/>
  <c r="I296" i="11" s="1"/>
  <c r="J297" i="11"/>
  <c r="K297" i="11"/>
  <c r="K296" i="11" s="1"/>
  <c r="L297" i="11"/>
  <c r="L296" i="11" s="1"/>
  <c r="I299" i="11"/>
  <c r="J299" i="11"/>
  <c r="K299" i="11"/>
  <c r="L299" i="11"/>
  <c r="I302" i="11"/>
  <c r="J302" i="11"/>
  <c r="K302" i="11"/>
  <c r="L302" i="11"/>
  <c r="I306" i="11"/>
  <c r="I305" i="11" s="1"/>
  <c r="J306" i="11"/>
  <c r="J305" i="11" s="1"/>
  <c r="J295" i="11" s="1"/>
  <c r="K306" i="11"/>
  <c r="K305" i="11" s="1"/>
  <c r="L306" i="11"/>
  <c r="L305" i="11" s="1"/>
  <c r="I310" i="11"/>
  <c r="I309" i="11" s="1"/>
  <c r="J310" i="11"/>
  <c r="J309" i="11" s="1"/>
  <c r="K310" i="11"/>
  <c r="K309" i="11" s="1"/>
  <c r="L310" i="11"/>
  <c r="L309" i="11" s="1"/>
  <c r="J313" i="11"/>
  <c r="I314" i="11"/>
  <c r="I313" i="11" s="1"/>
  <c r="J314" i="11"/>
  <c r="K314" i="11"/>
  <c r="K313" i="11" s="1"/>
  <c r="L314" i="11"/>
  <c r="L313" i="11" s="1"/>
  <c r="J317" i="11"/>
  <c r="I318" i="11"/>
  <c r="I317" i="11" s="1"/>
  <c r="J318" i="11"/>
  <c r="K318" i="11"/>
  <c r="K317" i="11" s="1"/>
  <c r="L318" i="11"/>
  <c r="L317" i="11" s="1"/>
  <c r="L320" i="11"/>
  <c r="I321" i="11"/>
  <c r="I320" i="11" s="1"/>
  <c r="J321" i="11"/>
  <c r="J320" i="11" s="1"/>
  <c r="K321" i="11"/>
  <c r="K320" i="11" s="1"/>
  <c r="L321" i="11"/>
  <c r="J323" i="11"/>
  <c r="I324" i="11"/>
  <c r="I323" i="11" s="1"/>
  <c r="J324" i="11"/>
  <c r="K324" i="11"/>
  <c r="K323" i="11" s="1"/>
  <c r="L324" i="11"/>
  <c r="L323" i="11" s="1"/>
  <c r="I329" i="11"/>
  <c r="I328" i="11" s="1"/>
  <c r="J329" i="11"/>
  <c r="J328" i="11" s="1"/>
  <c r="K329" i="11"/>
  <c r="K328" i="11" s="1"/>
  <c r="L329" i="11"/>
  <c r="L328" i="11" s="1"/>
  <c r="I331" i="11"/>
  <c r="J331" i="11"/>
  <c r="K331" i="11"/>
  <c r="L331" i="11"/>
  <c r="I334" i="11"/>
  <c r="J334" i="11"/>
  <c r="K334" i="11"/>
  <c r="L334" i="11"/>
  <c r="I338" i="11"/>
  <c r="I337" i="11" s="1"/>
  <c r="J338" i="11"/>
  <c r="J337" i="11" s="1"/>
  <c r="K338" i="11"/>
  <c r="K337" i="11" s="1"/>
  <c r="L338" i="11"/>
  <c r="L337" i="11" s="1"/>
  <c r="I342" i="11"/>
  <c r="I341" i="11" s="1"/>
  <c r="J342" i="11"/>
  <c r="J341" i="11" s="1"/>
  <c r="K342" i="11"/>
  <c r="K341" i="11" s="1"/>
  <c r="L342" i="11"/>
  <c r="L341" i="11" s="1"/>
  <c r="I346" i="11"/>
  <c r="I345" i="11" s="1"/>
  <c r="J346" i="11"/>
  <c r="J345" i="11" s="1"/>
  <c r="K346" i="11"/>
  <c r="K345" i="11" s="1"/>
  <c r="L346" i="11"/>
  <c r="L345" i="11" s="1"/>
  <c r="I350" i="11"/>
  <c r="I349" i="11" s="1"/>
  <c r="J350" i="11"/>
  <c r="J349" i="11" s="1"/>
  <c r="K350" i="11"/>
  <c r="K349" i="11" s="1"/>
  <c r="L350" i="11"/>
  <c r="L349" i="11" s="1"/>
  <c r="I353" i="11"/>
  <c r="I352" i="11" s="1"/>
  <c r="J353" i="11"/>
  <c r="J352" i="11" s="1"/>
  <c r="K353" i="11"/>
  <c r="K352" i="11" s="1"/>
  <c r="L353" i="11"/>
  <c r="L352" i="11" s="1"/>
  <c r="I356" i="11"/>
  <c r="I355" i="11" s="1"/>
  <c r="J356" i="11"/>
  <c r="J355" i="11" s="1"/>
  <c r="K356" i="11"/>
  <c r="K355" i="11" s="1"/>
  <c r="L356" i="11"/>
  <c r="L355" i="11" s="1"/>
  <c r="L327" i="19" l="1"/>
  <c r="L295" i="19"/>
  <c r="L294" i="19" s="1"/>
  <c r="L262" i="19"/>
  <c r="L230" i="19"/>
  <c r="L229" i="19" s="1"/>
  <c r="L207" i="19"/>
  <c r="L178" i="19"/>
  <c r="L177" i="19" s="1"/>
  <c r="L165" i="19"/>
  <c r="L160" i="19"/>
  <c r="L151" i="19"/>
  <c r="L150" i="19" s="1"/>
  <c r="L131" i="19"/>
  <c r="L109" i="19"/>
  <c r="L89" i="19"/>
  <c r="L62" i="19"/>
  <c r="L61" i="19" s="1"/>
  <c r="L31" i="19"/>
  <c r="K327" i="19"/>
  <c r="K295" i="19"/>
  <c r="K294" i="19" s="1"/>
  <c r="J327" i="19"/>
  <c r="J295" i="19"/>
  <c r="J294" i="19" s="1"/>
  <c r="I327" i="19"/>
  <c r="I295" i="19"/>
  <c r="I294" i="19" s="1"/>
  <c r="J89" i="19"/>
  <c r="K262" i="19"/>
  <c r="K230" i="19"/>
  <c r="K207" i="19"/>
  <c r="K178" i="19"/>
  <c r="J160" i="19"/>
  <c r="J151" i="19"/>
  <c r="J150" i="19" s="1"/>
  <c r="J131" i="19"/>
  <c r="I109" i="19"/>
  <c r="I89" i="19"/>
  <c r="K62" i="19"/>
  <c r="K61" i="19" s="1"/>
  <c r="K30" i="19"/>
  <c r="J262" i="19"/>
  <c r="J230" i="19"/>
  <c r="J229" i="19" s="1"/>
  <c r="J178" i="19"/>
  <c r="J177" i="19" s="1"/>
  <c r="I160" i="19"/>
  <c r="I131" i="19"/>
  <c r="J62" i="19"/>
  <c r="J61" i="19" s="1"/>
  <c r="J31" i="19"/>
  <c r="J109" i="19"/>
  <c r="I262" i="19"/>
  <c r="I230" i="19"/>
  <c r="I229" i="19" s="1"/>
  <c r="I207" i="19"/>
  <c r="I178" i="19"/>
  <c r="I177" i="19" s="1"/>
  <c r="I176" i="19" s="1"/>
  <c r="J165" i="19"/>
  <c r="K109" i="19"/>
  <c r="K89" i="19"/>
  <c r="I62" i="19"/>
  <c r="I61" i="19" s="1"/>
  <c r="I31" i="19"/>
  <c r="J327" i="18"/>
  <c r="I327" i="18"/>
  <c r="I295" i="18"/>
  <c r="I294" i="18" s="1"/>
  <c r="L327" i="18"/>
  <c r="L295" i="18"/>
  <c r="L262" i="18"/>
  <c r="L230" i="18"/>
  <c r="L229" i="18" s="1"/>
  <c r="L207" i="18"/>
  <c r="L178" i="18"/>
  <c r="J295" i="18"/>
  <c r="L160" i="18"/>
  <c r="L151" i="18"/>
  <c r="L150" i="18" s="1"/>
  <c r="L131" i="18"/>
  <c r="L109" i="18"/>
  <c r="L89" i="18"/>
  <c r="L62" i="18"/>
  <c r="L61" i="18" s="1"/>
  <c r="L31" i="18"/>
  <c r="K327" i="18"/>
  <c r="K295" i="18"/>
  <c r="K294" i="18" s="1"/>
  <c r="J109" i="18"/>
  <c r="J89" i="18"/>
  <c r="K262" i="18"/>
  <c r="K230" i="18"/>
  <c r="K229" i="18" s="1"/>
  <c r="K207" i="18"/>
  <c r="K178" i="18"/>
  <c r="J151" i="18"/>
  <c r="J150" i="18" s="1"/>
  <c r="J131" i="18"/>
  <c r="I109" i="18"/>
  <c r="I89" i="18"/>
  <c r="K62" i="18"/>
  <c r="K61" i="18" s="1"/>
  <c r="K31" i="18"/>
  <c r="K30" i="18" s="1"/>
  <c r="J262" i="18"/>
  <c r="J230" i="18"/>
  <c r="J178" i="18"/>
  <c r="J177" i="18" s="1"/>
  <c r="I160" i="18"/>
  <c r="I131" i="18"/>
  <c r="J62" i="18"/>
  <c r="J61" i="18" s="1"/>
  <c r="J31" i="18"/>
  <c r="I262" i="18"/>
  <c r="I230" i="18"/>
  <c r="I207" i="18"/>
  <c r="I178" i="18"/>
  <c r="I177" i="18" s="1"/>
  <c r="J165" i="18"/>
  <c r="J160" i="18" s="1"/>
  <c r="K109" i="18"/>
  <c r="K89" i="18"/>
  <c r="I62" i="18"/>
  <c r="I61" i="18" s="1"/>
  <c r="I30" i="18"/>
  <c r="L327" i="17"/>
  <c r="L295" i="17"/>
  <c r="L294" i="17" s="1"/>
  <c r="L262" i="17"/>
  <c r="L230" i="17"/>
  <c r="L229" i="17" s="1"/>
  <c r="L207" i="17"/>
  <c r="L178" i="17"/>
  <c r="L177" i="17" s="1"/>
  <c r="L176" i="17" s="1"/>
  <c r="L165" i="17"/>
  <c r="L160" i="17"/>
  <c r="L151" i="17"/>
  <c r="L150" i="17" s="1"/>
  <c r="L131" i="17"/>
  <c r="L109" i="17"/>
  <c r="L89" i="17"/>
  <c r="L62" i="17"/>
  <c r="L61" i="17" s="1"/>
  <c r="L31" i="17"/>
  <c r="L30" i="17" s="1"/>
  <c r="K327" i="17"/>
  <c r="K295" i="17"/>
  <c r="K294" i="17" s="1"/>
  <c r="J327" i="17"/>
  <c r="J295" i="17"/>
  <c r="J294" i="17" s="1"/>
  <c r="I327" i="17"/>
  <c r="I295" i="17"/>
  <c r="I294" i="17" s="1"/>
  <c r="J109" i="17"/>
  <c r="J89" i="17"/>
  <c r="K262" i="17"/>
  <c r="K230" i="17"/>
  <c r="K229" i="17" s="1"/>
  <c r="K207" i="17"/>
  <c r="K178" i="17"/>
  <c r="K177" i="17" s="1"/>
  <c r="K176" i="17" s="1"/>
  <c r="J151" i="17"/>
  <c r="J150" i="17" s="1"/>
  <c r="J131" i="17"/>
  <c r="I109" i="17"/>
  <c r="I89" i="17"/>
  <c r="K62" i="17"/>
  <c r="K61" i="17" s="1"/>
  <c r="K31" i="17"/>
  <c r="J262" i="17"/>
  <c r="J230" i="17"/>
  <c r="J178" i="17"/>
  <c r="J177" i="17" s="1"/>
  <c r="I160" i="17"/>
  <c r="I131" i="17"/>
  <c r="J62" i="17"/>
  <c r="J61" i="17" s="1"/>
  <c r="J31" i="17"/>
  <c r="I262" i="17"/>
  <c r="I230" i="17"/>
  <c r="I229" i="17" s="1"/>
  <c r="I207" i="17"/>
  <c r="I178" i="17"/>
  <c r="I177" i="17" s="1"/>
  <c r="J165" i="17"/>
  <c r="J160" i="17" s="1"/>
  <c r="K109" i="17"/>
  <c r="K89" i="17"/>
  <c r="I62" i="17"/>
  <c r="I61" i="17" s="1"/>
  <c r="I30" i="17" s="1"/>
  <c r="L327" i="16"/>
  <c r="L295" i="16"/>
  <c r="L294" i="16" s="1"/>
  <c r="L262" i="16"/>
  <c r="L230" i="16"/>
  <c r="L229" i="16" s="1"/>
  <c r="L207" i="16"/>
  <c r="L178" i="16"/>
  <c r="L177" i="16" s="1"/>
  <c r="L165" i="16"/>
  <c r="L160" i="16"/>
  <c r="L151" i="16"/>
  <c r="L150" i="16" s="1"/>
  <c r="L131" i="16"/>
  <c r="L109" i="16"/>
  <c r="L89" i="16"/>
  <c r="L62" i="16"/>
  <c r="L61" i="16" s="1"/>
  <c r="L31" i="16"/>
  <c r="K327" i="16"/>
  <c r="K295" i="16"/>
  <c r="K294" i="16" s="1"/>
  <c r="J327" i="16"/>
  <c r="J295" i="16"/>
  <c r="J294" i="16" s="1"/>
  <c r="I327" i="16"/>
  <c r="I295" i="16"/>
  <c r="I294" i="16" s="1"/>
  <c r="K262" i="16"/>
  <c r="K230" i="16"/>
  <c r="K229" i="16" s="1"/>
  <c r="K207" i="16"/>
  <c r="K178" i="16"/>
  <c r="K177" i="16" s="1"/>
  <c r="K176" i="16" s="1"/>
  <c r="J151" i="16"/>
  <c r="J150" i="16" s="1"/>
  <c r="J131" i="16"/>
  <c r="I109" i="16"/>
  <c r="I89" i="16"/>
  <c r="K62" i="16"/>
  <c r="K61" i="16" s="1"/>
  <c r="K30" i="16" s="1"/>
  <c r="K359" i="16" s="1"/>
  <c r="J109" i="16"/>
  <c r="J89" i="16"/>
  <c r="J262" i="16"/>
  <c r="J230" i="16"/>
  <c r="J178" i="16"/>
  <c r="J177" i="16" s="1"/>
  <c r="I160" i="16"/>
  <c r="I131" i="16"/>
  <c r="J62" i="16"/>
  <c r="J61" i="16" s="1"/>
  <c r="J31" i="16"/>
  <c r="I262" i="16"/>
  <c r="I230" i="16"/>
  <c r="I229" i="16" s="1"/>
  <c r="I207" i="16"/>
  <c r="I178" i="16"/>
  <c r="I177" i="16" s="1"/>
  <c r="I176" i="16" s="1"/>
  <c r="J165" i="16"/>
  <c r="J160" i="16" s="1"/>
  <c r="K109" i="16"/>
  <c r="K89" i="16"/>
  <c r="I62" i="16"/>
  <c r="I61" i="16" s="1"/>
  <c r="I31" i="16"/>
  <c r="L327" i="15"/>
  <c r="L295" i="15"/>
  <c r="L294" i="15" s="1"/>
  <c r="L262" i="15"/>
  <c r="L230" i="15"/>
  <c r="L229" i="15" s="1"/>
  <c r="L207" i="15"/>
  <c r="L178" i="15"/>
  <c r="L177" i="15" s="1"/>
  <c r="L176" i="15" s="1"/>
  <c r="L165" i="15"/>
  <c r="L160" i="15"/>
  <c r="L151" i="15"/>
  <c r="L150" i="15" s="1"/>
  <c r="L131" i="15"/>
  <c r="L109" i="15"/>
  <c r="L89" i="15"/>
  <c r="L62" i="15"/>
  <c r="L61" i="15" s="1"/>
  <c r="L31" i="15"/>
  <c r="L30" i="15" s="1"/>
  <c r="L359" i="15" s="1"/>
  <c r="K327" i="15"/>
  <c r="K295" i="15"/>
  <c r="K294" i="15" s="1"/>
  <c r="J327" i="15"/>
  <c r="J295" i="15"/>
  <c r="J294" i="15" s="1"/>
  <c r="I327" i="15"/>
  <c r="I295" i="15"/>
  <c r="I294" i="15" s="1"/>
  <c r="J109" i="15"/>
  <c r="J89" i="15"/>
  <c r="K262" i="15"/>
  <c r="K230" i="15"/>
  <c r="K229" i="15" s="1"/>
  <c r="K207" i="15"/>
  <c r="K178" i="15"/>
  <c r="K177" i="15" s="1"/>
  <c r="K176" i="15" s="1"/>
  <c r="J151" i="15"/>
  <c r="J150" i="15" s="1"/>
  <c r="J131" i="15"/>
  <c r="I109" i="15"/>
  <c r="I30" i="15" s="1"/>
  <c r="I89" i="15"/>
  <c r="K62" i="15"/>
  <c r="K61" i="15" s="1"/>
  <c r="K31" i="15"/>
  <c r="J262" i="15"/>
  <c r="J230" i="15"/>
  <c r="J178" i="15"/>
  <c r="J177" i="15" s="1"/>
  <c r="I160" i="15"/>
  <c r="I131" i="15"/>
  <c r="J62" i="15"/>
  <c r="J61" i="15" s="1"/>
  <c r="J31" i="15"/>
  <c r="I262" i="15"/>
  <c r="I230" i="15"/>
  <c r="I229" i="15" s="1"/>
  <c r="I207" i="15"/>
  <c r="I178" i="15"/>
  <c r="I177" i="15" s="1"/>
  <c r="J165" i="15"/>
  <c r="J160" i="15" s="1"/>
  <c r="K109" i="15"/>
  <c r="K89" i="15"/>
  <c r="I62" i="15"/>
  <c r="I61" i="15" s="1"/>
  <c r="K295" i="14"/>
  <c r="K294" i="14" s="1"/>
  <c r="K327" i="14"/>
  <c r="L230" i="14"/>
  <c r="L229" i="14" s="1"/>
  <c r="L62" i="14"/>
  <c r="L61" i="14" s="1"/>
  <c r="L31" i="14"/>
  <c r="J327" i="14"/>
  <c r="J295" i="14"/>
  <c r="J294" i="14" s="1"/>
  <c r="I327" i="14"/>
  <c r="I295" i="14"/>
  <c r="L327" i="14"/>
  <c r="L295" i="14"/>
  <c r="L294" i="14" s="1"/>
  <c r="L207" i="14"/>
  <c r="L178" i="14"/>
  <c r="L165" i="14"/>
  <c r="L160" i="14"/>
  <c r="L151" i="14"/>
  <c r="L150" i="14" s="1"/>
  <c r="L131" i="14"/>
  <c r="L109" i="14"/>
  <c r="L89" i="14"/>
  <c r="J109" i="14"/>
  <c r="K262" i="14"/>
  <c r="K230" i="14"/>
  <c r="K207" i="14"/>
  <c r="J131" i="14"/>
  <c r="I109" i="14"/>
  <c r="I89" i="14"/>
  <c r="K62" i="14"/>
  <c r="K61" i="14" s="1"/>
  <c r="K31" i="14"/>
  <c r="J89" i="14"/>
  <c r="K178" i="14"/>
  <c r="K177" i="14" s="1"/>
  <c r="J151" i="14"/>
  <c r="J150" i="14" s="1"/>
  <c r="J262" i="14"/>
  <c r="J230" i="14"/>
  <c r="J229" i="14" s="1"/>
  <c r="J207" i="14"/>
  <c r="J178" i="14"/>
  <c r="K165" i="14"/>
  <c r="K160" i="14" s="1"/>
  <c r="I160" i="14"/>
  <c r="I151" i="14"/>
  <c r="I150" i="14" s="1"/>
  <c r="I131" i="14"/>
  <c r="J62" i="14"/>
  <c r="J61" i="14" s="1"/>
  <c r="J31" i="14"/>
  <c r="I262" i="14"/>
  <c r="I230" i="14"/>
  <c r="I207" i="14"/>
  <c r="I178" i="14"/>
  <c r="I177" i="14" s="1"/>
  <c r="J165" i="14"/>
  <c r="J160" i="14" s="1"/>
  <c r="K109" i="14"/>
  <c r="K89" i="14"/>
  <c r="I62" i="14"/>
  <c r="I61" i="14" s="1"/>
  <c r="I30" i="14"/>
  <c r="K327" i="13"/>
  <c r="K295" i="13"/>
  <c r="K294" i="13" s="1"/>
  <c r="L160" i="13"/>
  <c r="L151" i="13"/>
  <c r="L150" i="13" s="1"/>
  <c r="L131" i="13"/>
  <c r="L109" i="13"/>
  <c r="L89" i="13"/>
  <c r="L62" i="13"/>
  <c r="L61" i="13" s="1"/>
  <c r="L31" i="13"/>
  <c r="J327" i="13"/>
  <c r="J295" i="13"/>
  <c r="I327" i="13"/>
  <c r="I295" i="13"/>
  <c r="L327" i="13"/>
  <c r="L295" i="13"/>
  <c r="L262" i="13"/>
  <c r="L230" i="13"/>
  <c r="L207" i="13"/>
  <c r="L178" i="13"/>
  <c r="J109" i="13"/>
  <c r="J89" i="13"/>
  <c r="K262" i="13"/>
  <c r="K230" i="13"/>
  <c r="K207" i="13"/>
  <c r="K178" i="13"/>
  <c r="J151" i="13"/>
  <c r="J150" i="13" s="1"/>
  <c r="J131" i="13"/>
  <c r="I109" i="13"/>
  <c r="I89" i="13"/>
  <c r="K62" i="13"/>
  <c r="K61" i="13" s="1"/>
  <c r="K31" i="13"/>
  <c r="K30" i="13" s="1"/>
  <c r="J262" i="13"/>
  <c r="J230" i="13"/>
  <c r="J229" i="13" s="1"/>
  <c r="J178" i="13"/>
  <c r="J177" i="13" s="1"/>
  <c r="I160" i="13"/>
  <c r="I131" i="13"/>
  <c r="J62" i="13"/>
  <c r="J61" i="13" s="1"/>
  <c r="J31" i="13"/>
  <c r="I262" i="13"/>
  <c r="I230" i="13"/>
  <c r="I207" i="13"/>
  <c r="I178" i="13"/>
  <c r="J165" i="13"/>
  <c r="J160" i="13" s="1"/>
  <c r="K109" i="13"/>
  <c r="K89" i="13"/>
  <c r="I62" i="13"/>
  <c r="I61" i="13" s="1"/>
  <c r="I30" i="13"/>
  <c r="L262" i="12"/>
  <c r="L178" i="12"/>
  <c r="L177" i="12" s="1"/>
  <c r="L165" i="12"/>
  <c r="L160" i="12"/>
  <c r="L151" i="12"/>
  <c r="L150" i="12" s="1"/>
  <c r="L131" i="12"/>
  <c r="L109" i="12"/>
  <c r="L89" i="12"/>
  <c r="L62" i="12"/>
  <c r="L61" i="12" s="1"/>
  <c r="L31" i="12"/>
  <c r="K327" i="12"/>
  <c r="K295" i="12"/>
  <c r="K294" i="12" s="1"/>
  <c r="L327" i="12"/>
  <c r="L294" i="12"/>
  <c r="L230" i="12"/>
  <c r="L229" i="12" s="1"/>
  <c r="J327" i="12"/>
  <c r="J295" i="12"/>
  <c r="I327" i="12"/>
  <c r="I295" i="12"/>
  <c r="J109" i="12"/>
  <c r="K262" i="12"/>
  <c r="K230" i="12"/>
  <c r="K229" i="12" s="1"/>
  <c r="K207" i="12"/>
  <c r="K178" i="12"/>
  <c r="K177" i="12" s="1"/>
  <c r="K176" i="12" s="1"/>
  <c r="J151" i="12"/>
  <c r="J150" i="12" s="1"/>
  <c r="J131" i="12"/>
  <c r="I109" i="12"/>
  <c r="I89" i="12"/>
  <c r="K62" i="12"/>
  <c r="K61" i="12" s="1"/>
  <c r="K30" i="12" s="1"/>
  <c r="K359" i="12" s="1"/>
  <c r="J262" i="12"/>
  <c r="J230" i="12"/>
  <c r="J178" i="12"/>
  <c r="J177" i="12" s="1"/>
  <c r="I160" i="12"/>
  <c r="I131" i="12"/>
  <c r="J62" i="12"/>
  <c r="J61" i="12" s="1"/>
  <c r="J31" i="12"/>
  <c r="I262" i="12"/>
  <c r="I230" i="12"/>
  <c r="I229" i="12" s="1"/>
  <c r="I207" i="12"/>
  <c r="I178" i="12"/>
  <c r="I177" i="12" s="1"/>
  <c r="J165" i="12"/>
  <c r="J160" i="12" s="1"/>
  <c r="K109" i="12"/>
  <c r="K89" i="12"/>
  <c r="I62" i="12"/>
  <c r="I61" i="12" s="1"/>
  <c r="I31" i="12"/>
  <c r="J294" i="11"/>
  <c r="L230" i="11"/>
  <c r="L229" i="11" s="1"/>
  <c r="J327" i="11"/>
  <c r="L160" i="11"/>
  <c r="L151" i="11"/>
  <c r="L150" i="11" s="1"/>
  <c r="L131" i="11"/>
  <c r="L109" i="11"/>
  <c r="L89" i="11"/>
  <c r="L62" i="11"/>
  <c r="L61" i="11" s="1"/>
  <c r="L31" i="11"/>
  <c r="L30" i="11" s="1"/>
  <c r="I327" i="11"/>
  <c r="J262" i="11"/>
  <c r="J230" i="11"/>
  <c r="J207" i="11"/>
  <c r="K295" i="11"/>
  <c r="L178" i="11"/>
  <c r="L177" i="11" s="1"/>
  <c r="L165" i="11"/>
  <c r="L327" i="11"/>
  <c r="I295" i="11"/>
  <c r="I294" i="11" s="1"/>
  <c r="J178" i="11"/>
  <c r="J165" i="11"/>
  <c r="J160" i="11"/>
  <c r="J151" i="11"/>
  <c r="J150" i="11" s="1"/>
  <c r="J131" i="11"/>
  <c r="J109" i="11"/>
  <c r="J89" i="11"/>
  <c r="J62" i="11"/>
  <c r="J61" i="11" s="1"/>
  <c r="K327" i="11"/>
  <c r="L295" i="11"/>
  <c r="K262" i="11"/>
  <c r="K230" i="11"/>
  <c r="K207" i="11"/>
  <c r="K178" i="11"/>
  <c r="I165" i="11"/>
  <c r="I160" i="11" s="1"/>
  <c r="I151" i="11"/>
  <c r="I150" i="11" s="1"/>
  <c r="I131" i="11"/>
  <c r="K109" i="11"/>
  <c r="K89" i="11"/>
  <c r="K62" i="11"/>
  <c r="K61" i="11" s="1"/>
  <c r="K31" i="11"/>
  <c r="J31" i="11"/>
  <c r="J30" i="11" s="1"/>
  <c r="I262" i="11"/>
  <c r="I230" i="11"/>
  <c r="I229" i="11" s="1"/>
  <c r="I178" i="11"/>
  <c r="I177" i="11" s="1"/>
  <c r="K160" i="11"/>
  <c r="K131" i="11"/>
  <c r="I109" i="11"/>
  <c r="I89" i="11"/>
  <c r="I62" i="11"/>
  <c r="I61" i="11" s="1"/>
  <c r="I31" i="11"/>
  <c r="J30" i="19" l="1"/>
  <c r="J359" i="19" s="1"/>
  <c r="J176" i="19"/>
  <c r="K229" i="19"/>
  <c r="L30" i="19"/>
  <c r="L176" i="19"/>
  <c r="I30" i="19"/>
  <c r="I359" i="19" s="1"/>
  <c r="K177" i="19"/>
  <c r="K176" i="19" s="1"/>
  <c r="K359" i="19" s="1"/>
  <c r="J229" i="18"/>
  <c r="J176" i="18" s="1"/>
  <c r="J294" i="18"/>
  <c r="J30" i="18"/>
  <c r="I229" i="18"/>
  <c r="I176" i="18" s="1"/>
  <c r="I359" i="18" s="1"/>
  <c r="K177" i="18"/>
  <c r="K176" i="18" s="1"/>
  <c r="K359" i="18" s="1"/>
  <c r="L30" i="18"/>
  <c r="L177" i="18"/>
  <c r="L294" i="18"/>
  <c r="I359" i="17"/>
  <c r="I176" i="17"/>
  <c r="J30" i="17"/>
  <c r="J229" i="17"/>
  <c r="J176" i="17" s="1"/>
  <c r="L359" i="17"/>
  <c r="K30" i="17"/>
  <c r="K359" i="17" s="1"/>
  <c r="J229" i="16"/>
  <c r="J176" i="16" s="1"/>
  <c r="J30" i="16"/>
  <c r="L30" i="16"/>
  <c r="L359" i="16" s="1"/>
  <c r="L176" i="16"/>
  <c r="I30" i="16"/>
  <c r="I359" i="16" s="1"/>
  <c r="I359" i="15"/>
  <c r="K30" i="15"/>
  <c r="K359" i="15" s="1"/>
  <c r="I176" i="15"/>
  <c r="J30" i="15"/>
  <c r="J229" i="15"/>
  <c r="J176" i="15" s="1"/>
  <c r="K176" i="14"/>
  <c r="J30" i="14"/>
  <c r="K229" i="14"/>
  <c r="I229" i="14"/>
  <c r="I176" i="14" s="1"/>
  <c r="I359" i="14" s="1"/>
  <c r="J177" i="14"/>
  <c r="J176" i="14" s="1"/>
  <c r="K30" i="14"/>
  <c r="L177" i="14"/>
  <c r="L176" i="14" s="1"/>
  <c r="I294" i="14"/>
  <c r="L30" i="14"/>
  <c r="I177" i="13"/>
  <c r="J30" i="13"/>
  <c r="K229" i="13"/>
  <c r="L177" i="13"/>
  <c r="L176" i="13" s="1"/>
  <c r="L294" i="13"/>
  <c r="J294" i="13"/>
  <c r="J176" i="13" s="1"/>
  <c r="I229" i="13"/>
  <c r="K177" i="13"/>
  <c r="L229" i="13"/>
  <c r="I294" i="13"/>
  <c r="L30" i="13"/>
  <c r="L359" i="13" s="1"/>
  <c r="I30" i="12"/>
  <c r="I294" i="12"/>
  <c r="I176" i="12"/>
  <c r="J30" i="12"/>
  <c r="L30" i="12"/>
  <c r="L176" i="12"/>
  <c r="J229" i="12"/>
  <c r="J176" i="12" s="1"/>
  <c r="J294" i="12"/>
  <c r="J177" i="11"/>
  <c r="J176" i="11" s="1"/>
  <c r="J359" i="11" s="1"/>
  <c r="I30" i="11"/>
  <c r="K229" i="11"/>
  <c r="K294" i="11"/>
  <c r="I176" i="11"/>
  <c r="K30" i="11"/>
  <c r="K177" i="11"/>
  <c r="L294" i="11"/>
  <c r="L176" i="11" s="1"/>
  <c r="L359" i="11" s="1"/>
  <c r="J229" i="11"/>
  <c r="L359" i="19" l="1"/>
  <c r="L176" i="18"/>
  <c r="L359" i="18" s="1"/>
  <c r="J359" i="18"/>
  <c r="J359" i="17"/>
  <c r="J359" i="16"/>
  <c r="J359" i="15"/>
  <c r="K359" i="14"/>
  <c r="L359" i="14"/>
  <c r="J359" i="14"/>
  <c r="I176" i="13"/>
  <c r="I359" i="13" s="1"/>
  <c r="K176" i="13"/>
  <c r="K359" i="13" s="1"/>
  <c r="J359" i="13"/>
  <c r="J359" i="12"/>
  <c r="L359" i="12"/>
  <c r="I359" i="12"/>
  <c r="K359" i="11"/>
  <c r="I359" i="11"/>
  <c r="K176" i="1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<sst xmlns="http://schemas.openxmlformats.org/spreadsheetml/2006/main" count="3474" uniqueCount="264">
  <si>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</si>
  <si>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</si>
  <si>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</si>
  <si>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</si>
  <si>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</si>
  <si>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</si>
  <si>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</si>
  <si>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</si>
  <si>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</si>
  <si>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</si>
  <si>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</si>
  <si>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</si>
  <si>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</si>
  <si>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</si>
  <si>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</si>
  <si>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</si>
  <si>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</si>
  <si>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</si>
  <si>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188617116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</si>
  <si>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</si>
  <si>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</si>
  <si>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</si>
  <si>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</si>
  <si>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</si>
  <si>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</si>
  <si>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</si>
  <si>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</si>
  <si>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</si>
  <si>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</si>
  <si>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</si>
  <si>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</si>
  <si>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</si>
  <si>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</si>
  <si>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</si>
  <si>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</si>
  <si>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</si>
  <si>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</si>
  <si>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</si>
  <si>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</si>
  <si>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</si>
  <si>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</si>
  <si>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</si>
  <si>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</si>
  <si>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</si>
  <si>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</si>
  <si>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</si>
  <si>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</si>
  <si>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</si>
  <si>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Transporto išlaikymo  ir transporto paslaugų įsigijimo išlaidos</t>
  </si>
  <si>
    <t>Komandiruočių išlaidos</t>
  </si>
  <si>
    <t>Gyvenamųjų vietovių viešojo ūkio išlaidos</t>
  </si>
  <si>
    <t xml:space="preserve"> 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</si>
  <si>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</si>
  <si>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</si>
  <si>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</si>
  <si>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</si>
  <si>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</si>
  <si>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</si>
  <si>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</si>
  <si>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</si>
  <si>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</si>
  <si>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</si>
  <si>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</si>
  <si>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</si>
  <si>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</si>
  <si>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</si>
  <si>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</si>
  <si>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</si>
  <si>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</si>
  <si>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</si>
  <si>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</si>
  <si>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</si>
  <si>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</si>
  <si>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</si>
  <si>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</si>
  <si>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</si>
  <si>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</si>
  <si>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</si>
  <si>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</si>
  <si>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</si>
  <si>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</si>
  <si>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</si>
  <si>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</si>
  <si>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</si>
  <si>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</si>
  <si>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</si>
  <si>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</si>
  <si>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</si>
  <si>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</si>
  <si>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</si>
  <si>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</si>
  <si>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</si>
  <si>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</si>
  <si>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</si>
  <si>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</si>
  <si>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</si>
  <si>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</si>
  <si>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</si>
  <si>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</si>
  <si>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</si>
  <si>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</si>
  <si>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</si>
  <si>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</si>
  <si>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</si>
  <si>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</si>
  <si>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</si>
  <si>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</si>
  <si>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</si>
  <si>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</si>
  <si>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</si>
  <si>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</si>
  <si>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</si>
  <si>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</si>
  <si>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</si>
  <si>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</si>
  <si>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</si>
  <si>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</si>
  <si>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</si>
  <si>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</si>
  <si>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</si>
  <si>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</si>
  <si>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</si>
  <si>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</si>
  <si>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</si>
  <si>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</si>
  <si>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</si>
  <si>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</si>
  <si>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</si>
  <si>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</si>
  <si>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</si>
  <si>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</si>
  <si>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</si>
  <si>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</si>
  <si>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</si>
  <si>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</si>
  <si>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</si>
  <si>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</si>
  <si>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</si>
  <si>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</si>
  <si>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</si>
  <si>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</si>
  <si>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</si>
  <si>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</si>
  <si>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</si>
  <si>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</si>
  <si>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</si>
  <si>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</si>
  <si>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</si>
  <si>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</si>
  <si>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</si>
  <si>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</si>
  <si>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</si>
  <si>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</si>
  <si>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</si>
  <si>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</si>
  <si>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</si>
  <si>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</si>
  <si>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</si>
  <si>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</si>
  <si>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</si>
  <si>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</si>
  <si>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</si>
  <si>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</si>
  <si>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</si>
  <si>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</si>
  <si>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</si>
  <si>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</si>
  <si>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</si>
  <si>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</si>
  <si>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</si>
  <si>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</si>
  <si>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</si>
  <si>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</si>
  <si>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</si>
  <si>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</si>
  <si>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</si>
  <si>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</si>
  <si>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</si>
  <si>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</si>
  <si>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</si>
  <si>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</si>
  <si>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</si>
  <si>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</si>
  <si>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</si>
  <si>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</si>
  <si>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</si>
  <si>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</si>
  <si>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</si>
  <si>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</si>
  <si>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</si>
  <si>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</si>
  <si>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</si>
  <si>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</si>
  <si>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</si>
  <si>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</si>
  <si>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</si>
  <si>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</si>
  <si>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</si>
  <si>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</si>
  <si>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</si>
  <si>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</si>
  <si>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</si>
  <si>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</si>
  <si>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</si>
  <si>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</si>
  <si>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</si>
  <si>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</si>
  <si>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</si>
  <si>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</si>
  <si>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</si>
  <si>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</si>
  <si>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</si>
  <si>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</si>
  <si>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</si>
  <si>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</si>
  <si>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</si>
  <si>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</si>
  <si>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</si>
  <si>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</si>
  <si>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</si>
  <si>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</si>
  <si>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</si>
  <si>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</si>
  <si>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</si>
  <si>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</si>
  <si>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seniūnė</t>
  </si>
  <si>
    <t>Regina Rapkevičienė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</si>
  <si>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</si>
  <si>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</si>
  <si>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</si>
  <si>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</si>
  <si>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</si>
  <si>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>2018 m. gruodžio 31 d. įsakymo Nr.1K-464 redakcija)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</si>
  <si>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</si>
  <si>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</si>
  <si>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</si>
  <si>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</si>
  <si>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</si>
  <si>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</si>
  <si>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</si>
  <si>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</si>
  <si>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</si>
  <si>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</si>
  <si>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</si>
  <si>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</si>
  <si>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</si>
  <si>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</si>
  <si>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</si>
  <si>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</si>
  <si>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</si>
  <si>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</si>
  <si>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</si>
  <si>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</si>
  <si>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</si>
  <si>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</si>
  <si>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</si>
  <si>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</si>
  <si>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</si>
  <si>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</si>
  <si>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</si>
  <si>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</si>
  <si>
    <t>2019.10.10 Nr.SFD-966</t>
  </si>
  <si>
    <t>3 ketvirtis</t>
  </si>
  <si>
    <t>2019 M. RUGSĖJO MĖN.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</si>
</sst>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Times New Roman Baltic"/>
    </font>
    <font>
      <strike/>
      <sz val="10"/>
      <color indexed="11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 applyFill="0" applyProtection="0"/>
    <xf numFmtId="0" fontId="21" fillId="0" borderId="0" applyFill="0" applyProtection="0"/>
  </cellStyleXfs>
  <cellXfs count="180">
    <xf numFmtId="0" fontId="0" fillId="0" borderId="0" xfId="0" applyFill="1" applyProtection="1"/>
    <xf numFmtId="0" fontId="3" fillId="0" borderId="0" xfId="1" applyFont="1" applyFill="1" applyAlignment="1" applyProtection="1">
      <alignment horizontal="right" vertical="center"/>
    </xf>
    <xf numFmtId="0" fontId="3" fillId="0" borderId="0" xfId="1" applyFont="1" applyFill="1" applyAlignment="1" applyProtection="1">
      <alignment vertical="center"/>
    </xf>
    <xf numFmtId="0" fontId="21" fillId="0" borderId="0" xfId="1" applyFill="1" applyAlignment="1" applyProtection="1">
      <alignment vertical="center"/>
    </xf>
    <xf numFmtId="164" fontId="3" fillId="0" borderId="0" xfId="1" applyNumberFormat="1" applyFont="1" applyFill="1" applyAlignment="1" applyProtection="1">
      <alignment horizontal="left" vertical="center" wrapText="1"/>
    </xf>
    <xf numFmtId="0" fontId="4" fillId="0" borderId="0" xfId="1" applyFont="1" applyFill="1" applyAlignment="1" applyProtection="1">
      <alignment horizontal="left"/>
    </xf>
    <xf numFmtId="164" fontId="3" fillId="0" borderId="0" xfId="1" applyNumberFormat="1" applyFont="1" applyFill="1" applyAlignment="1" applyProtection="1">
      <alignment horizontal="right" vertical="center"/>
    </xf>
    <xf numFmtId="0" fontId="3" fillId="0" borderId="0" xfId="1" applyFont="1" applyFill="1" applyProtection="1"/>
    <xf numFmtId="0" fontId="4" fillId="0" borderId="0" xfId="1" applyFont="1" applyFill="1" applyAlignment="1" applyProtection="1">
      <alignment vertical="center"/>
    </xf>
    <xf numFmtId="0" fontId="22" fillId="0" borderId="0" xfId="1" applyFont="1" applyFill="1" applyProtection="1"/>
    <xf numFmtId="0" fontId="17" fillId="0" borderId="0" xfId="1" applyFont="1" applyFill="1" applyAlignment="1" applyProtection="1">
      <alignment horizontal="center" vertical="center"/>
    </xf>
    <xf numFmtId="0" fontId="21" fillId="0" borderId="0" xfId="1" applyFill="1" applyAlignment="1" applyProtection="1">
      <alignment wrapText="1"/>
    </xf>
    <xf numFmtId="0" fontId="5" fillId="0" borderId="0" xfId="1" applyFont="1" applyFill="1" applyAlignment="1" applyProtection="1">
      <alignment horizontal="center" vertical="center" wrapText="1"/>
    </xf>
    <xf numFmtId="164" fontId="3" fillId="0" borderId="0" xfId="1" applyNumberFormat="1" applyFont="1" applyFill="1" applyAlignment="1" applyProtection="1">
      <alignment horizontal="left" vertical="center"/>
    </xf>
    <xf numFmtId="0" fontId="20" fillId="0" borderId="0" xfId="1" applyFont="1" applyFill="1" applyAlignment="1" applyProtection="1">
      <alignment wrapText="1"/>
    </xf>
    <xf numFmtId="0" fontId="3" fillId="0" borderId="0" xfId="1" applyFont="1" applyFill="1" applyAlignment="1" applyProtection="1">
      <alignment horizontal="center" wrapText="1"/>
    </xf>
    <xf numFmtId="164" fontId="4" fillId="0" borderId="0" xfId="1" applyNumberFormat="1" applyFont="1" applyFill="1" applyAlignment="1" applyProtection="1">
      <alignment horizontal="left"/>
    </xf>
    <xf numFmtId="3" fontId="1" fillId="0" borderId="2" xfId="1" applyNumberFormat="1" applyFont="1" applyFill="1" applyBorder="1" applyProtection="1"/>
    <xf numFmtId="0" fontId="9" fillId="0" borderId="0" xfId="1" applyFont="1" applyFill="1" applyAlignment="1" applyProtection="1">
      <alignment horizontal="center"/>
    </xf>
    <xf numFmtId="164" fontId="4" fillId="0" borderId="0" xfId="1" applyNumberFormat="1" applyFont="1" applyFill="1" applyAlignment="1" applyProtection="1">
      <alignment horizontal="right"/>
    </xf>
    <xf numFmtId="1" fontId="1" fillId="0" borderId="2" xfId="1" applyNumberFormat="1" applyFont="1" applyFill="1" applyBorder="1" applyProtection="1"/>
    <xf numFmtId="0" fontId="1" fillId="0" borderId="11" xfId="1" applyFont="1" applyFill="1" applyBorder="1" applyProtection="1"/>
    <xf numFmtId="3" fontId="1" fillId="0" borderId="6" xfId="1" applyNumberFormat="1" applyFont="1" applyFill="1" applyBorder="1" applyProtection="1"/>
    <xf numFmtId="0" fontId="4" fillId="0" borderId="8" xfId="1" applyFont="1" applyFill="1" applyBorder="1" applyAlignment="1" applyProtection="1">
      <alignment horizontal="right"/>
    </xf>
    <xf numFmtId="0" fontId="1" fillId="0" borderId="12" xfId="1" applyFont="1" applyFill="1" applyBorder="1" applyProtection="1"/>
    <xf numFmtId="0" fontId="1" fillId="0" borderId="2" xfId="1" applyFont="1" applyFill="1" applyBorder="1" applyProtection="1"/>
    <xf numFmtId="0" fontId="4" fillId="0" borderId="10" xfId="1" applyFont="1" applyFill="1" applyBorder="1" applyAlignment="1" applyProtection="1">
      <alignment horizontal="right"/>
    </xf>
    <xf numFmtId="3" fontId="1" fillId="0" borderId="5" xfId="1" applyNumberFormat="1" applyFont="1" applyFill="1" applyBorder="1" applyAlignment="1" applyProtection="1">
      <alignment horizontal="left"/>
      <protection locked="0"/>
    </xf>
    <xf numFmtId="3" fontId="1" fillId="0" borderId="3" xfId="1" applyNumberFormat="1" applyFont="1" applyFill="1" applyBorder="1" applyAlignment="1" applyProtection="1">
      <alignment horizontal="left"/>
    </xf>
    <xf numFmtId="3" fontId="1" fillId="0" borderId="2" xfId="1" applyNumberFormat="1" applyFont="1" applyFill="1" applyBorder="1" applyAlignment="1" applyProtection="1">
      <alignment horizontal="left"/>
    </xf>
    <xf numFmtId="0" fontId="10" fillId="0" borderId="11" xfId="1" applyFont="1" applyFill="1" applyBorder="1" applyProtection="1"/>
    <xf numFmtId="0" fontId="10" fillId="0" borderId="11" xfId="1" applyFont="1" applyFill="1" applyBorder="1" applyAlignment="1" applyProtection="1">
      <alignment horizontal="center"/>
    </xf>
    <xf numFmtId="0" fontId="1" fillId="0" borderId="11" xfId="1" applyFont="1" applyFill="1" applyBorder="1" applyAlignment="1" applyProtection="1">
      <alignment horizontal="center"/>
    </xf>
    <xf numFmtId="0" fontId="20" fillId="0" borderId="11" xfId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</xf>
    <xf numFmtId="0" fontId="1" fillId="0" borderId="0" xfId="1" applyFont="1" applyFill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4" fillId="0" borderId="2" xfId="1" applyFont="1" applyFill="1" applyBorder="1" applyAlignment="1" applyProtection="1">
      <alignment horizontal="center" vertical="center" wrapText="1"/>
    </xf>
    <xf numFmtId="2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Protection="1"/>
    <xf numFmtId="0" fontId="2" fillId="0" borderId="1" xfId="1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vertical="top" wrapText="1"/>
    </xf>
    <xf numFmtId="0" fontId="1" fillId="0" borderId="11" xfId="1" applyFont="1" applyFill="1" applyBorder="1" applyAlignment="1" applyProtection="1">
      <alignment vertical="top" wrapText="1"/>
    </xf>
    <xf numFmtId="0" fontId="1" fillId="0" borderId="5" xfId="1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2" fontId="1" fillId="2" borderId="9" xfId="1" applyNumberFormat="1" applyFont="1" applyFill="1" applyBorder="1" applyAlignment="1" applyProtection="1">
      <alignment horizontal="right" vertical="center" wrapText="1"/>
    </xf>
    <xf numFmtId="2" fontId="1" fillId="2" borderId="8" xfId="1" applyNumberFormat="1" applyFont="1" applyFill="1" applyBorder="1" applyAlignment="1" applyProtection="1">
      <alignment horizontal="right" vertical="center" wrapText="1"/>
    </xf>
    <xf numFmtId="0" fontId="1" fillId="0" borderId="2" xfId="1" applyFont="1" applyFill="1" applyBorder="1" applyAlignment="1" applyProtection="1">
      <alignment vertical="top" wrapText="1"/>
    </xf>
    <xf numFmtId="0" fontId="1" fillId="0" borderId="3" xfId="1" applyFont="1" applyFill="1" applyBorder="1" applyAlignment="1" applyProtection="1">
      <alignment vertical="top" wrapText="1"/>
    </xf>
    <xf numFmtId="0" fontId="1" fillId="0" borderId="13" xfId="1" applyFont="1" applyFill="1" applyBorder="1" applyAlignment="1" applyProtection="1">
      <alignment vertical="top" wrapText="1"/>
    </xf>
    <xf numFmtId="0" fontId="1" fillId="0" borderId="3" xfId="1" applyFont="1" applyFill="1" applyBorder="1" applyAlignment="1" applyProtection="1">
      <alignment horizontal="center" vertical="top" wrapText="1"/>
    </xf>
    <xf numFmtId="0" fontId="7" fillId="0" borderId="0" xfId="1" applyFont="1" applyFill="1" applyAlignment="1" applyProtection="1">
      <alignment horizontal="justify" vertical="center"/>
    </xf>
    <xf numFmtId="0" fontId="1" fillId="0" borderId="12" xfId="1" applyFont="1" applyFill="1" applyBorder="1" applyAlignment="1" applyProtection="1">
      <alignment vertical="top" wrapText="1"/>
    </xf>
    <xf numFmtId="2" fontId="1" fillId="0" borderId="1" xfId="1" applyNumberFormat="1" applyFont="1" applyFill="1" applyBorder="1" applyAlignment="1" applyProtection="1">
      <alignment horizontal="right" vertical="center" wrapText="1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2" fontId="1" fillId="0" borderId="3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vertical="top" wrapText="1"/>
    </xf>
    <xf numFmtId="2" fontId="1" fillId="2" borderId="1" xfId="1" applyNumberFormat="1" applyFont="1" applyFill="1" applyBorder="1" applyAlignment="1" applyProtection="1">
      <alignment horizontal="right" vertical="center" wrapText="1"/>
    </xf>
    <xf numFmtId="2" fontId="1" fillId="2" borderId="5" xfId="1" applyNumberFormat="1" applyFont="1" applyFill="1" applyBorder="1" applyAlignment="1" applyProtection="1">
      <alignment horizontal="right" vertical="center" wrapText="1"/>
    </xf>
    <xf numFmtId="0" fontId="1" fillId="0" borderId="15" xfId="1" applyFont="1" applyFill="1" applyBorder="1" applyAlignment="1" applyProtection="1">
      <alignment vertical="top" wrapText="1"/>
    </xf>
    <xf numFmtId="0" fontId="1" fillId="0" borderId="9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vertical="top" wrapText="1"/>
    </xf>
    <xf numFmtId="0" fontId="1" fillId="0" borderId="0" xfId="1" applyFont="1" applyFill="1" applyAlignment="1" applyProtection="1">
      <alignment vertical="top" wrapText="1"/>
    </xf>
    <xf numFmtId="0" fontId="1" fillId="0" borderId="8" xfId="1" applyFont="1" applyFill="1" applyBorder="1" applyAlignment="1" applyProtection="1">
      <alignment horizontal="center" vertical="top" wrapText="1"/>
    </xf>
    <xf numFmtId="2" fontId="1" fillId="2" borderId="4" xfId="1" applyNumberFormat="1" applyFont="1" applyFill="1" applyBorder="1" applyAlignment="1" applyProtection="1">
      <alignment horizontal="right" vertical="center" wrapText="1"/>
    </xf>
    <xf numFmtId="2" fontId="1" fillId="2" borderId="6" xfId="1" applyNumberFormat="1" applyFont="1" applyFill="1" applyBorder="1" applyAlignment="1" applyProtection="1">
      <alignment horizontal="right" vertical="center" wrapText="1"/>
    </xf>
    <xf numFmtId="1" fontId="1" fillId="0" borderId="3" xfId="1" applyNumberFormat="1" applyFont="1" applyFill="1" applyBorder="1" applyAlignment="1" applyProtection="1">
      <alignment horizontal="center" vertical="top" wrapText="1"/>
    </xf>
    <xf numFmtId="0" fontId="1" fillId="0" borderId="14" xfId="1" applyFont="1" applyFill="1" applyBorder="1" applyAlignment="1" applyProtection="1">
      <alignment vertical="top" wrapText="1"/>
    </xf>
    <xf numFmtId="0" fontId="1" fillId="0" borderId="6" xfId="1" applyFont="1" applyFill="1" applyBorder="1" applyAlignment="1" applyProtection="1">
      <alignment vertical="top" wrapText="1"/>
    </xf>
    <xf numFmtId="0" fontId="1" fillId="0" borderId="4" xfId="1" applyFont="1" applyFill="1" applyBorder="1" applyAlignment="1" applyProtection="1">
      <alignment vertical="top" wrapText="1"/>
    </xf>
    <xf numFmtId="0" fontId="1" fillId="0" borderId="4" xfId="1" applyFont="1" applyFill="1" applyBorder="1" applyAlignment="1" applyProtection="1">
      <alignment horizontal="center" vertical="top" wrapText="1"/>
    </xf>
    <xf numFmtId="0" fontId="1" fillId="0" borderId="10" xfId="1" applyFont="1" applyFill="1" applyBorder="1" applyAlignment="1" applyProtection="1">
      <alignment vertical="top" wrapText="1"/>
    </xf>
    <xf numFmtId="2" fontId="1" fillId="0" borderId="4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2" fillId="0" borderId="14" xfId="1" applyFont="1" applyFill="1" applyBorder="1" applyAlignment="1" applyProtection="1">
      <alignment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2" fillId="0" borderId="11" xfId="1" applyFont="1" applyFill="1" applyBorder="1" applyAlignment="1" applyProtection="1">
      <alignment vertical="center" wrapText="1"/>
    </xf>
    <xf numFmtId="2" fontId="1" fillId="2" borderId="12" xfId="1" applyNumberFormat="1" applyFont="1" applyFill="1" applyBorder="1" applyAlignment="1" applyProtection="1">
      <alignment horizontal="right" vertical="center" wrapText="1"/>
    </xf>
    <xf numFmtId="0" fontId="1" fillId="0" borderId="0" xfId="1" applyFont="1" applyFill="1" applyAlignment="1" applyProtection="1">
      <alignment vertical="top"/>
    </xf>
    <xf numFmtId="2" fontId="1" fillId="2" borderId="14" xfId="1" applyNumberFormat="1" applyFont="1" applyFill="1" applyBorder="1" applyAlignment="1" applyProtection="1">
      <alignment horizontal="right" vertical="center" wrapText="1"/>
    </xf>
    <xf numFmtId="2" fontId="1" fillId="2" borderId="15" xfId="1" applyNumberFormat="1" applyFont="1" applyFill="1" applyBorder="1" applyAlignment="1" applyProtection="1">
      <alignment horizontal="right" vertical="center" wrapText="1"/>
    </xf>
    <xf numFmtId="0" fontId="2" fillId="0" borderId="12" xfId="1" applyFont="1" applyFill="1" applyBorder="1" applyAlignment="1" applyProtection="1">
      <alignment vertical="top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1" fillId="0" borderId="5" xfId="1" applyFont="1" applyFill="1" applyBorder="1" applyAlignment="1" applyProtection="1">
      <alignment horizontal="center" vertical="top" wrapText="1"/>
    </xf>
    <xf numFmtId="0" fontId="1" fillId="0" borderId="9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vertical="center" wrapText="1"/>
    </xf>
    <xf numFmtId="2" fontId="1" fillId="2" borderId="3" xfId="1" applyNumberFormat="1" applyFont="1" applyFill="1" applyBorder="1" applyAlignment="1" applyProtection="1">
      <alignment horizontal="right" vertical="center"/>
    </xf>
    <xf numFmtId="2" fontId="1" fillId="2" borderId="12" xfId="1" applyNumberFormat="1" applyFont="1" applyFill="1" applyBorder="1" applyAlignment="1" applyProtection="1">
      <alignment horizontal="right" vertical="center"/>
    </xf>
    <xf numFmtId="2" fontId="1" fillId="2" borderId="2" xfId="1" applyNumberFormat="1" applyFont="1" applyFill="1" applyBorder="1" applyAlignment="1" applyProtection="1">
      <alignment horizontal="right" vertical="center"/>
    </xf>
    <xf numFmtId="0" fontId="1" fillId="0" borderId="6" xfId="1" applyFont="1" applyFill="1" applyBorder="1" applyAlignment="1" applyProtection="1">
      <alignment horizontal="center" vertical="top" wrapText="1"/>
    </xf>
    <xf numFmtId="2" fontId="1" fillId="2" borderId="7" xfId="1" applyNumberFormat="1" applyFont="1" applyFill="1" applyBorder="1" applyAlignment="1" applyProtection="1">
      <alignment horizontal="right" vertical="center" wrapText="1"/>
    </xf>
    <xf numFmtId="2" fontId="1" fillId="0" borderId="5" xfId="1" applyNumberFormat="1" applyFont="1" applyFill="1" applyBorder="1" applyAlignment="1" applyProtection="1">
      <alignment horizontal="right" vertical="center" wrapText="1"/>
    </xf>
    <xf numFmtId="0" fontId="1" fillId="0" borderId="7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2" fontId="1" fillId="0" borderId="6" xfId="1" applyNumberFormat="1" applyFont="1" applyFill="1" applyBorder="1" applyAlignment="1" applyProtection="1">
      <alignment horizontal="right" vertical="center" wrapText="1"/>
    </xf>
    <xf numFmtId="2" fontId="1" fillId="0" borderId="7" xfId="1" applyNumberFormat="1" applyFont="1" applyFill="1" applyBorder="1" applyAlignment="1" applyProtection="1">
      <alignment horizontal="right" vertical="center" wrapText="1"/>
    </xf>
    <xf numFmtId="2" fontId="1" fillId="0" borderId="9" xfId="1" applyNumberFormat="1" applyFont="1" applyFill="1" applyBorder="1" applyAlignment="1" applyProtection="1">
      <alignment horizontal="right" vertical="center" wrapText="1"/>
    </xf>
    <xf numFmtId="2" fontId="1" fillId="0" borderId="8" xfId="1" applyNumberFormat="1" applyFont="1" applyFill="1" applyBorder="1" applyAlignment="1" applyProtection="1">
      <alignment horizontal="right" vertical="center" wrapText="1"/>
    </xf>
    <xf numFmtId="1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vertical="center" wrapText="1"/>
    </xf>
    <xf numFmtId="0" fontId="1" fillId="0" borderId="11" xfId="1" applyFont="1" applyFill="1" applyBorder="1" applyAlignment="1" applyProtection="1">
      <alignment horizontal="center" vertical="top" wrapText="1"/>
    </xf>
    <xf numFmtId="0" fontId="1" fillId="0" borderId="13" xfId="1" applyFont="1" applyFill="1" applyBorder="1" applyAlignment="1" applyProtection="1">
      <alignment horizontal="center" vertical="top" wrapText="1"/>
    </xf>
    <xf numFmtId="164" fontId="1" fillId="4" borderId="1" xfId="1" applyNumberFormat="1" applyFont="1" applyFill="1" applyBorder="1" applyAlignment="1" applyProtection="1">
      <alignment horizontal="right" vertical="center" wrapText="1"/>
    </xf>
    <xf numFmtId="0" fontId="23" fillId="0" borderId="4" xfId="1" applyFont="1" applyFill="1" applyBorder="1" applyAlignment="1" applyProtection="1">
      <alignment horizontal="center" vertical="top" wrapText="1"/>
    </xf>
    <xf numFmtId="0" fontId="11" fillId="0" borderId="3" xfId="1" applyFont="1" applyFill="1" applyBorder="1" applyAlignment="1" applyProtection="1">
      <alignment vertical="top" wrapText="1"/>
    </xf>
    <xf numFmtId="0" fontId="11" fillId="0" borderId="3" xfId="1" applyFont="1" applyFill="1" applyBorder="1" applyAlignment="1" applyProtection="1">
      <alignment horizontal="center" vertical="top" wrapText="1"/>
    </xf>
    <xf numFmtId="2" fontId="1" fillId="2" borderId="13" xfId="1" applyNumberFormat="1" applyFont="1" applyFill="1" applyBorder="1" applyAlignment="1" applyProtection="1">
      <alignment horizontal="right" vertical="center" wrapText="1"/>
    </xf>
    <xf numFmtId="2" fontId="1" fillId="2" borderId="11" xfId="1" applyNumberFormat="1" applyFont="1" applyFill="1" applyBorder="1" applyAlignment="1" applyProtection="1">
      <alignment horizontal="right" vertical="center" wrapText="1"/>
    </xf>
    <xf numFmtId="164" fontId="1" fillId="3" borderId="3" xfId="1" applyNumberFormat="1" applyFont="1" applyFill="1" applyBorder="1" applyAlignment="1" applyProtection="1">
      <alignment horizontal="right" vertical="center" wrapText="1"/>
    </xf>
    <xf numFmtId="2" fontId="1" fillId="0" borderId="10" xfId="1" applyNumberFormat="1" applyFont="1" applyFill="1" applyBorder="1" applyAlignment="1" applyProtection="1">
      <alignment horizontal="right" vertical="center" wrapText="1"/>
    </xf>
    <xf numFmtId="2" fontId="1" fillId="2" borderId="10" xfId="1" applyNumberFormat="1" applyFont="1" applyFill="1" applyBorder="1" applyAlignment="1" applyProtection="1">
      <alignment horizontal="right" vertical="center" wrapText="1"/>
    </xf>
    <xf numFmtId="0" fontId="1" fillId="0" borderId="3" xfId="1" applyFont="1" applyFill="1" applyBorder="1" applyProtection="1"/>
    <xf numFmtId="0" fontId="1" fillId="0" borderId="13" xfId="1" applyFont="1" applyFill="1" applyBorder="1" applyProtection="1"/>
    <xf numFmtId="0" fontId="1" fillId="0" borderId="2" xfId="1" applyFont="1" applyFill="1" applyBorder="1" applyAlignment="1" applyProtection="1">
      <alignment horizontal="center"/>
    </xf>
    <xf numFmtId="0" fontId="2" fillId="0" borderId="13" xfId="1" applyFont="1" applyFill="1" applyBorder="1" applyProtection="1"/>
    <xf numFmtId="164" fontId="1" fillId="0" borderId="10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Alignment="1" applyProtection="1">
      <alignment horizontal="right" vertical="center"/>
    </xf>
    <xf numFmtId="0" fontId="1" fillId="0" borderId="11" xfId="1" applyFont="1" applyFill="1" applyBorder="1" applyProtection="1">
      <protection locked="0"/>
    </xf>
    <xf numFmtId="164" fontId="1" fillId="0" borderId="11" xfId="1" applyNumberFormat="1" applyFont="1" applyFill="1" applyBorder="1" applyAlignment="1" applyProtection="1">
      <alignment horizontal="right" vertical="center"/>
    </xf>
    <xf numFmtId="0" fontId="1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top"/>
    </xf>
    <xf numFmtId="0" fontId="13" fillId="0" borderId="0" xfId="1" applyFont="1" applyFill="1" applyAlignment="1" applyProtection="1">
      <alignment horizontal="center" vertical="top"/>
    </xf>
    <xf numFmtId="0" fontId="13" fillId="0" borderId="11" xfId="1" applyFont="1" applyFill="1" applyBorder="1" applyAlignment="1" applyProtection="1">
      <alignment horizontal="center" vertical="top"/>
    </xf>
    <xf numFmtId="0" fontId="20" fillId="0" borderId="0" xfId="1" applyFont="1" applyFill="1" applyAlignment="1" applyProtection="1">
      <alignment horizontal="center"/>
    </xf>
    <xf numFmtId="0" fontId="12" fillId="0" borderId="10" xfId="1" applyFont="1" applyFill="1" applyBorder="1" applyAlignment="1" applyProtection="1">
      <alignment horizontal="center" vertical="top"/>
    </xf>
    <xf numFmtId="0" fontId="12" fillId="0" borderId="0" xfId="1" applyFont="1" applyFill="1" applyAlignment="1" applyProtection="1">
      <alignment horizontal="center" vertical="top"/>
    </xf>
    <xf numFmtId="0" fontId="1" fillId="0" borderId="0" xfId="1" applyFont="1" applyFill="1" applyAlignment="1" applyProtection="1">
      <alignment horizontal="center"/>
    </xf>
    <xf numFmtId="0" fontId="4" fillId="0" borderId="0" xfId="1" applyFont="1" applyFill="1" applyProtection="1"/>
    <xf numFmtId="0" fontId="1" fillId="0" borderId="0" xfId="1" applyFont="1" applyFill="1" applyProtection="1"/>
    <xf numFmtId="0" fontId="21" fillId="0" borderId="0" xfId="1" applyFill="1" applyProtection="1"/>
    <xf numFmtId="0" fontId="4" fillId="0" borderId="0" xfId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center" vertical="top"/>
    </xf>
    <xf numFmtId="0" fontId="8" fillId="0" borderId="0" xfId="1" applyFont="1" applyFill="1" applyProtection="1"/>
    <xf numFmtId="0" fontId="4" fillId="0" borderId="0" xfId="1" applyFont="1" applyFill="1" applyAlignment="1" applyProtection="1">
      <alignment horizontal="center"/>
    </xf>
    <xf numFmtId="0" fontId="1" fillId="0" borderId="0" xfId="1" applyFont="1" applyFill="1" applyAlignment="1" applyProtection="1">
      <alignment horizontal="center"/>
    </xf>
    <xf numFmtId="0" fontId="4" fillId="0" borderId="0" xfId="1" applyFont="1" applyFill="1" applyProtection="1"/>
    <xf numFmtId="0" fontId="21" fillId="0" borderId="11" xfId="1" applyFill="1" applyBorder="1" applyProtection="1"/>
    <xf numFmtId="0" fontId="4" fillId="0" borderId="0" xfId="1" applyFont="1" applyFill="1" applyAlignment="1" applyProtection="1">
      <alignment horizontal="center" vertical="top"/>
    </xf>
    <xf numFmtId="0" fontId="8" fillId="0" borderId="0" xfId="1" applyFont="1" applyFill="1" applyProtection="1"/>
    <xf numFmtId="0" fontId="18" fillId="0" borderId="0" xfId="1" applyFont="1" applyFill="1" applyAlignment="1" applyProtection="1">
      <alignment horizontal="center"/>
    </xf>
    <xf numFmtId="0" fontId="19" fillId="0" borderId="0" xfId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/>
    </xf>
    <xf numFmtId="0" fontId="4" fillId="0" borderId="10" xfId="1" applyFont="1" applyFill="1" applyBorder="1" applyAlignment="1" applyProtection="1">
      <alignment horizontal="center" vertical="top" wrapText="1"/>
    </xf>
    <xf numFmtId="0" fontId="21" fillId="0" borderId="10" xfId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horizontal="center" vertical="top"/>
    </xf>
    <xf numFmtId="49" fontId="6" fillId="0" borderId="7" xfId="1" applyNumberFormat="1" applyFont="1" applyFill="1" applyBorder="1" applyAlignment="1" applyProtection="1">
      <alignment horizontal="left" vertical="center" wrapText="1"/>
    </xf>
    <xf numFmtId="0" fontId="14" fillId="0" borderId="10" xfId="1" applyFont="1" applyFill="1" applyBorder="1" applyAlignment="1" applyProtection="1">
      <alignment horizontal="left" vertical="center" wrapText="1"/>
    </xf>
    <xf numFmtId="0" fontId="14" fillId="0" borderId="14" xfId="1" applyFont="1" applyFill="1" applyBorder="1" applyAlignment="1" applyProtection="1">
      <alignment horizontal="left" vertical="center" wrapText="1"/>
    </xf>
    <xf numFmtId="0" fontId="14" fillId="0" borderId="11" xfId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/>
    </xf>
    <xf numFmtId="0" fontId="6" fillId="0" borderId="4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center" wrapText="1"/>
    </xf>
    <xf numFmtId="0" fontId="16" fillId="0" borderId="3" xfId="1" applyFont="1" applyFill="1" applyBorder="1" applyAlignment="1" applyProtection="1">
      <alignment horizontal="center" wrapText="1"/>
    </xf>
    <xf numFmtId="164" fontId="6" fillId="0" borderId="6" xfId="1" applyNumberFormat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wrapText="1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wrapText="1"/>
    </xf>
    <xf numFmtId="0" fontId="4" fillId="0" borderId="0" xfId="1" applyFont="1" applyFill="1" applyAlignment="1" applyProtection="1">
      <alignment horizontal="center" vertical="center" wrapText="1"/>
    </xf>
    <xf numFmtId="0" fontId="1" fillId="0" borderId="0" xfId="1" applyFont="1" applyFill="1" applyProtection="1"/>
    <xf numFmtId="0" fontId="21" fillId="0" borderId="0" xfId="1" applyFill="1" applyProtection="1"/>
    <xf numFmtId="49" fontId="3" fillId="0" borderId="12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3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 applyProtection="1">
      <alignment horizontal="right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25" sqref="G25:H25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239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259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240</v>
      </c>
      <c r="J25" s="28" t="s">
        <v>26</v>
      </c>
      <c r="K25" s="29" t="s">
        <v>21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260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4000</v>
      </c>
      <c r="J30" s="48">
        <f>SUM(J31+J42+J61+J82+J89+J109+J131+J150+J160)</f>
        <v>3800</v>
      </c>
      <c r="K30" s="49">
        <f>SUM(K31+K42+K61+K82+K89+K109+K131+K150+K160)</f>
        <v>669.84</v>
      </c>
      <c r="L30" s="48">
        <f>SUM(L31+L42+L61+L82+L89+L109+L131+L150+L160)</f>
        <v>669.84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 t="shared" ref="J33:L34" si="0">SUM(J34)</f>
        <v>0</v>
      </c>
      <c r="K33" s="48">
        <f t="shared" si="0"/>
        <v>0</v>
      </c>
      <c r="L33" s="48">
        <f t="shared" si="0"/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 t="shared" si="0"/>
        <v>0</v>
      </c>
      <c r="K34" s="49">
        <f t="shared" si="0"/>
        <v>0</v>
      </c>
      <c r="L34" s="49">
        <f t="shared" si="0"/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0</v>
      </c>
      <c r="J38" s="48">
        <f t="shared" si="1"/>
        <v>0</v>
      </c>
      <c r="K38" s="49">
        <f t="shared" si="1"/>
        <v>0</v>
      </c>
      <c r="L38" s="48">
        <f t="shared" si="1"/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0</v>
      </c>
      <c r="J39" s="48">
        <f t="shared" si="1"/>
        <v>0</v>
      </c>
      <c r="K39" s="48">
        <f t="shared" si="1"/>
        <v>0</v>
      </c>
      <c r="L39" s="48">
        <f t="shared" si="1"/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0</v>
      </c>
      <c r="J40" s="48">
        <f t="shared" si="1"/>
        <v>0</v>
      </c>
      <c r="K40" s="48">
        <f t="shared" si="1"/>
        <v>0</v>
      </c>
      <c r="L40" s="48">
        <f t="shared" si="1"/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4000</v>
      </c>
      <c r="J42" s="71">
        <f t="shared" si="2"/>
        <v>3800</v>
      </c>
      <c r="K42" s="70">
        <f t="shared" si="2"/>
        <v>669.84</v>
      </c>
      <c r="L42" s="70">
        <f t="shared" si="2"/>
        <v>669.84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4000</v>
      </c>
      <c r="J43" s="49">
        <f t="shared" si="2"/>
        <v>3800</v>
      </c>
      <c r="K43" s="48">
        <f t="shared" si="2"/>
        <v>669.84</v>
      </c>
      <c r="L43" s="49">
        <f t="shared" si="2"/>
        <v>669.84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4000</v>
      </c>
      <c r="J44" s="49">
        <f t="shared" si="2"/>
        <v>3800</v>
      </c>
      <c r="K44" s="58">
        <f t="shared" si="2"/>
        <v>669.84</v>
      </c>
      <c r="L44" s="58">
        <f t="shared" si="2"/>
        <v>669.84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4000</v>
      </c>
      <c r="J45" s="77">
        <f>SUM(J46:J60)</f>
        <v>3800</v>
      </c>
      <c r="K45" s="78">
        <f>SUM(K46:K60)</f>
        <v>669.84</v>
      </c>
      <c r="L45" s="78">
        <f>SUM(L46:L60)</f>
        <v>669.84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500</v>
      </c>
      <c r="J49" s="66">
        <v>500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customHeight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300</v>
      </c>
      <c r="J52" s="66">
        <v>300</v>
      </c>
      <c r="K52" s="66">
        <v>288</v>
      </c>
      <c r="L52" s="66">
        <v>288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customHeight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400</v>
      </c>
      <c r="J55" s="66">
        <v>400</v>
      </c>
      <c r="K55" s="66">
        <v>110</v>
      </c>
      <c r="L55" s="66">
        <v>110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2200</v>
      </c>
      <c r="J57" s="66">
        <v>2000</v>
      </c>
      <c r="K57" s="66">
        <v>155.34</v>
      </c>
      <c r="L57" s="66">
        <v>155.34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600</v>
      </c>
      <c r="J60" s="66">
        <v>600</v>
      </c>
      <c r="K60" s="66">
        <v>116.5</v>
      </c>
      <c r="L60" s="66">
        <v>116.5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0</v>
      </c>
      <c r="J145" s="90">
        <f t="shared" si="15"/>
        <v>0</v>
      </c>
      <c r="K145" s="49">
        <f t="shared" si="15"/>
        <v>0</v>
      </c>
      <c r="L145" s="48">
        <f t="shared" si="15"/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0</v>
      </c>
      <c r="J146" s="104">
        <f t="shared" si="15"/>
        <v>0</v>
      </c>
      <c r="K146" s="78">
        <f t="shared" si="15"/>
        <v>0</v>
      </c>
      <c r="L146" s="77">
        <f t="shared" si="15"/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4000</v>
      </c>
      <c r="J359" s="100">
        <f>SUM(J30+J176)</f>
        <v>3800</v>
      </c>
      <c r="K359" s="100">
        <f>SUM(K30+K176)</f>
        <v>669.84</v>
      </c>
      <c r="L359" s="100">
        <f>SUM(L30+L176)</f>
        <v>669.84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11" sqref="G11:K11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257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258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255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242</v>
      </c>
      <c r="J25" s="28" t="s">
        <v>26</v>
      </c>
      <c r="K25" s="29" t="s">
        <v>21</v>
      </c>
      <c r="L25" s="29" t="s">
        <v>242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256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7000</v>
      </c>
      <c r="J30" s="48">
        <f>SUM(J31+J42+J61+J82+J89+J109+J131+J150+J160)</f>
        <v>6400</v>
      </c>
      <c r="K30" s="49">
        <f>SUM(K31+K42+K61+K82+K89+K109+K131+K150+K160)</f>
        <v>4506.51</v>
      </c>
      <c r="L30" s="48">
        <f>SUM(L31+L42+L61+L82+L89+L109+L131+L150+L160)</f>
        <v>4506.51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6900</v>
      </c>
      <c r="J31" s="48">
        <f>SUM(J32+J38)</f>
        <v>6300</v>
      </c>
      <c r="K31" s="57">
        <f>SUM(K32+K38)</f>
        <v>4506.51</v>
      </c>
      <c r="L31" s="58">
        <f>SUM(L32+L38)</f>
        <v>4506.51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6800</v>
      </c>
      <c r="J32" s="48">
        <f>SUM(J33)</f>
        <v>6200</v>
      </c>
      <c r="K32" s="49">
        <f>SUM(K33)</f>
        <v>4442.1000000000004</v>
      </c>
      <c r="L32" s="48">
        <f>SUM(L33)</f>
        <v>4442.1000000000004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6800</v>
      </c>
      <c r="J33" s="48">
        <f t="shared" ref="J33:L34" si="0">SUM(J34)</f>
        <v>6200</v>
      </c>
      <c r="K33" s="48">
        <f t="shared" si="0"/>
        <v>4442.1000000000004</v>
      </c>
      <c r="L33" s="48">
        <f t="shared" si="0"/>
        <v>4442.1000000000004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6800</v>
      </c>
      <c r="J34" s="49">
        <f t="shared" si="0"/>
        <v>6200</v>
      </c>
      <c r="K34" s="49">
        <f t="shared" si="0"/>
        <v>4442.1000000000004</v>
      </c>
      <c r="L34" s="49">
        <f t="shared" si="0"/>
        <v>4442.1000000000004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6800</v>
      </c>
      <c r="J35" s="66">
        <v>6200</v>
      </c>
      <c r="K35" s="66">
        <v>4442.1000000000004</v>
      </c>
      <c r="L35" s="66">
        <v>4442.1000000000004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100</v>
      </c>
      <c r="J38" s="48">
        <f t="shared" si="1"/>
        <v>100</v>
      </c>
      <c r="K38" s="49">
        <f t="shared" si="1"/>
        <v>64.41</v>
      </c>
      <c r="L38" s="48">
        <f t="shared" si="1"/>
        <v>64.41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100</v>
      </c>
      <c r="J39" s="48">
        <f t="shared" si="1"/>
        <v>100</v>
      </c>
      <c r="K39" s="48">
        <f t="shared" si="1"/>
        <v>64.41</v>
      </c>
      <c r="L39" s="48">
        <f t="shared" si="1"/>
        <v>64.41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100</v>
      </c>
      <c r="J40" s="48">
        <f t="shared" si="1"/>
        <v>100</v>
      </c>
      <c r="K40" s="48">
        <f t="shared" si="1"/>
        <v>64.41</v>
      </c>
      <c r="L40" s="48">
        <f t="shared" si="1"/>
        <v>64.41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100</v>
      </c>
      <c r="J41" s="66">
        <v>100</v>
      </c>
      <c r="K41" s="66">
        <v>64.41</v>
      </c>
      <c r="L41" s="66">
        <v>64.41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100</v>
      </c>
      <c r="J42" s="71">
        <f t="shared" si="2"/>
        <v>100</v>
      </c>
      <c r="K42" s="70">
        <f t="shared" si="2"/>
        <v>0</v>
      </c>
      <c r="L42" s="70">
        <f t="shared" si="2"/>
        <v>0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100</v>
      </c>
      <c r="J43" s="49">
        <f t="shared" si="2"/>
        <v>100</v>
      </c>
      <c r="K43" s="48">
        <f t="shared" si="2"/>
        <v>0</v>
      </c>
      <c r="L43" s="49">
        <f t="shared" si="2"/>
        <v>0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100</v>
      </c>
      <c r="J44" s="49">
        <f t="shared" si="2"/>
        <v>100</v>
      </c>
      <c r="K44" s="58">
        <f t="shared" si="2"/>
        <v>0</v>
      </c>
      <c r="L44" s="58">
        <f t="shared" si="2"/>
        <v>0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100</v>
      </c>
      <c r="J45" s="77">
        <f>SUM(J46:J60)</f>
        <v>100</v>
      </c>
      <c r="K45" s="78">
        <f>SUM(K46:K60)</f>
        <v>0</v>
      </c>
      <c r="L45" s="78">
        <f>SUM(L46:L60)</f>
        <v>0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100</v>
      </c>
      <c r="J57" s="66">
        <v>100</v>
      </c>
      <c r="K57" s="66">
        <v>0</v>
      </c>
      <c r="L57" s="66">
        <v>0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hidden="1" customHeight="1" collapsed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0</v>
      </c>
      <c r="J60" s="66">
        <v>0</v>
      </c>
      <c r="K60" s="66">
        <v>0</v>
      </c>
      <c r="L60" s="66">
        <v>0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0</v>
      </c>
      <c r="J145" s="90">
        <f t="shared" si="15"/>
        <v>0</v>
      </c>
      <c r="K145" s="49">
        <f t="shared" si="15"/>
        <v>0</v>
      </c>
      <c r="L145" s="48">
        <f t="shared" si="15"/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0</v>
      </c>
      <c r="J146" s="104">
        <f t="shared" si="15"/>
        <v>0</v>
      </c>
      <c r="K146" s="78">
        <f t="shared" si="15"/>
        <v>0</v>
      </c>
      <c r="L146" s="77">
        <f t="shared" si="15"/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7000</v>
      </c>
      <c r="J359" s="100">
        <f>SUM(J30+J176)</f>
        <v>6400</v>
      </c>
      <c r="K359" s="100">
        <f>SUM(K30+K176)</f>
        <v>4506.51</v>
      </c>
      <c r="L359" s="100">
        <f>SUM(L30+L176)</f>
        <v>4506.51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B13" sqref="B13:L13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253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254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255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242</v>
      </c>
      <c r="J25" s="28" t="s">
        <v>21</v>
      </c>
      <c r="K25" s="29" t="s">
        <v>26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256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5400</v>
      </c>
      <c r="J30" s="48">
        <f>SUM(J31+J42+J61+J82+J89+J109+J131+J150+J160)</f>
        <v>5400</v>
      </c>
      <c r="K30" s="49">
        <f>SUM(K31+K42+K61+K82+K89+K109+K131+K150+K160)</f>
        <v>4141.8100000000004</v>
      </c>
      <c r="L30" s="48">
        <f>SUM(L31+L42+L61+L82+L89+L109+L131+L150+L160)</f>
        <v>4141.8100000000004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 t="shared" ref="J33:L34" si="0">SUM(J34)</f>
        <v>0</v>
      </c>
      <c r="K33" s="48">
        <f t="shared" si="0"/>
        <v>0</v>
      </c>
      <c r="L33" s="48">
        <f t="shared" si="0"/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 t="shared" si="0"/>
        <v>0</v>
      </c>
      <c r="K34" s="49">
        <f t="shared" si="0"/>
        <v>0</v>
      </c>
      <c r="L34" s="49">
        <f t="shared" si="0"/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0</v>
      </c>
      <c r="J38" s="48">
        <f t="shared" si="1"/>
        <v>0</v>
      </c>
      <c r="K38" s="49">
        <f t="shared" si="1"/>
        <v>0</v>
      </c>
      <c r="L38" s="48">
        <f t="shared" si="1"/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0</v>
      </c>
      <c r="J39" s="48">
        <f t="shared" si="1"/>
        <v>0</v>
      </c>
      <c r="K39" s="48">
        <f t="shared" si="1"/>
        <v>0</v>
      </c>
      <c r="L39" s="48">
        <f t="shared" si="1"/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0</v>
      </c>
      <c r="J40" s="48">
        <f t="shared" si="1"/>
        <v>0</v>
      </c>
      <c r="K40" s="48">
        <f t="shared" si="1"/>
        <v>0</v>
      </c>
      <c r="L40" s="48">
        <f t="shared" si="1"/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5400</v>
      </c>
      <c r="J42" s="71">
        <f t="shared" si="2"/>
        <v>5400</v>
      </c>
      <c r="K42" s="70">
        <f t="shared" si="2"/>
        <v>4141.8100000000004</v>
      </c>
      <c r="L42" s="70">
        <f t="shared" si="2"/>
        <v>4141.8100000000004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5400</v>
      </c>
      <c r="J43" s="49">
        <f t="shared" si="2"/>
        <v>5400</v>
      </c>
      <c r="K43" s="48">
        <f t="shared" si="2"/>
        <v>4141.8100000000004</v>
      </c>
      <c r="L43" s="49">
        <f t="shared" si="2"/>
        <v>4141.8100000000004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5400</v>
      </c>
      <c r="J44" s="49">
        <f t="shared" si="2"/>
        <v>5400</v>
      </c>
      <c r="K44" s="58">
        <f t="shared" si="2"/>
        <v>4141.8100000000004</v>
      </c>
      <c r="L44" s="58">
        <f t="shared" si="2"/>
        <v>4141.8100000000004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5400</v>
      </c>
      <c r="J45" s="77">
        <f>SUM(J46:J60)</f>
        <v>5400</v>
      </c>
      <c r="K45" s="78">
        <f>SUM(K46:K60)</f>
        <v>4141.8100000000004</v>
      </c>
      <c r="L45" s="78">
        <f>SUM(L46:L60)</f>
        <v>4141.8100000000004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hidden="1" customHeight="1" collapsed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0</v>
      </c>
      <c r="J57" s="66">
        <v>0</v>
      </c>
      <c r="K57" s="66">
        <v>0</v>
      </c>
      <c r="L57" s="66">
        <v>0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5400</v>
      </c>
      <c r="J60" s="66">
        <v>5400</v>
      </c>
      <c r="K60" s="66">
        <v>4141.8100000000004</v>
      </c>
      <c r="L60" s="66">
        <v>4141.8100000000004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0</v>
      </c>
      <c r="J145" s="90">
        <f t="shared" si="15"/>
        <v>0</v>
      </c>
      <c r="K145" s="49">
        <f t="shared" si="15"/>
        <v>0</v>
      </c>
      <c r="L145" s="48">
        <f t="shared" si="15"/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0</v>
      </c>
      <c r="J146" s="104">
        <f t="shared" si="15"/>
        <v>0</v>
      </c>
      <c r="K146" s="78">
        <f t="shared" si="15"/>
        <v>0</v>
      </c>
      <c r="L146" s="77">
        <f t="shared" si="15"/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5400</v>
      </c>
      <c r="J359" s="100">
        <f>SUM(J30+J176)</f>
        <v>5400</v>
      </c>
      <c r="K359" s="100">
        <f>SUM(K30+K176)</f>
        <v>4141.8100000000004</v>
      </c>
      <c r="L359" s="100">
        <f>SUM(L30+L176)</f>
        <v>4141.8100000000004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250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251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252</v>
      </c>
      <c r="H23" s="21"/>
      <c r="J23" s="144" t="s">
        <v>20</v>
      </c>
      <c r="K23" s="22" t="s">
        <v>25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27</v>
      </c>
      <c r="J25" s="28" t="s">
        <v>21</v>
      </c>
      <c r="K25" s="29" t="s">
        <v>26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28000</v>
      </c>
      <c r="J30" s="48">
        <f>SUM(J31+J42+J61+J82+J89+J109+J131+J150+J160)</f>
        <v>25400</v>
      </c>
      <c r="K30" s="49">
        <f>SUM(K31+K42+K61+K82+K89+K109+K131+K150+K160)</f>
        <v>19943.760000000002</v>
      </c>
      <c r="L30" s="48">
        <f>SUM(L31+L42+L61+L82+L89+L109+L131+L150+L160)</f>
        <v>19943.760000000002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20700</v>
      </c>
      <c r="J31" s="48">
        <f>SUM(J32+J38)</f>
        <v>18200</v>
      </c>
      <c r="K31" s="57">
        <f>SUM(K32+K38)</f>
        <v>14634.79</v>
      </c>
      <c r="L31" s="58">
        <f>SUM(L32+L38)</f>
        <v>14634.79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20400</v>
      </c>
      <c r="J32" s="48">
        <f>SUM(J33)</f>
        <v>17900</v>
      </c>
      <c r="K32" s="49">
        <f>SUM(K33)</f>
        <v>14429.61</v>
      </c>
      <c r="L32" s="48">
        <f>SUM(L33)</f>
        <v>14429.61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20400</v>
      </c>
      <c r="J33" s="48">
        <f t="shared" ref="J33:L34" si="0">SUM(J34)</f>
        <v>17900</v>
      </c>
      <c r="K33" s="48">
        <f t="shared" si="0"/>
        <v>14429.61</v>
      </c>
      <c r="L33" s="48">
        <f t="shared" si="0"/>
        <v>14429.61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20400</v>
      </c>
      <c r="J34" s="49">
        <f t="shared" si="0"/>
        <v>17900</v>
      </c>
      <c r="K34" s="49">
        <f t="shared" si="0"/>
        <v>14429.61</v>
      </c>
      <c r="L34" s="49">
        <f t="shared" si="0"/>
        <v>14429.61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20400</v>
      </c>
      <c r="J35" s="66">
        <v>17900</v>
      </c>
      <c r="K35" s="66">
        <v>14429.61</v>
      </c>
      <c r="L35" s="66">
        <v>14429.61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300</v>
      </c>
      <c r="J38" s="48">
        <f t="shared" si="1"/>
        <v>300</v>
      </c>
      <c r="K38" s="49">
        <f t="shared" si="1"/>
        <v>205.18</v>
      </c>
      <c r="L38" s="48">
        <f t="shared" si="1"/>
        <v>205.18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300</v>
      </c>
      <c r="J39" s="48">
        <f t="shared" si="1"/>
        <v>300</v>
      </c>
      <c r="K39" s="48">
        <f t="shared" si="1"/>
        <v>205.18</v>
      </c>
      <c r="L39" s="48">
        <f t="shared" si="1"/>
        <v>205.18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300</v>
      </c>
      <c r="J40" s="48">
        <f t="shared" si="1"/>
        <v>300</v>
      </c>
      <c r="K40" s="48">
        <f t="shared" si="1"/>
        <v>205.18</v>
      </c>
      <c r="L40" s="48">
        <f t="shared" si="1"/>
        <v>205.18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300</v>
      </c>
      <c r="J41" s="66">
        <v>300</v>
      </c>
      <c r="K41" s="66">
        <v>205.18</v>
      </c>
      <c r="L41" s="66">
        <v>205.18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7200</v>
      </c>
      <c r="J42" s="71">
        <f t="shared" si="2"/>
        <v>7100</v>
      </c>
      <c r="K42" s="70">
        <f t="shared" si="2"/>
        <v>5270.9400000000005</v>
      </c>
      <c r="L42" s="70">
        <f t="shared" si="2"/>
        <v>5270.9400000000005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7200</v>
      </c>
      <c r="J43" s="49">
        <f t="shared" si="2"/>
        <v>7100</v>
      </c>
      <c r="K43" s="48">
        <f t="shared" si="2"/>
        <v>5270.9400000000005</v>
      </c>
      <c r="L43" s="49">
        <f t="shared" si="2"/>
        <v>5270.9400000000005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7200</v>
      </c>
      <c r="J44" s="49">
        <f t="shared" si="2"/>
        <v>7100</v>
      </c>
      <c r="K44" s="58">
        <f t="shared" si="2"/>
        <v>5270.9400000000005</v>
      </c>
      <c r="L44" s="58">
        <f t="shared" si="2"/>
        <v>5270.9400000000005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7200</v>
      </c>
      <c r="J45" s="77">
        <f>SUM(J46:J60)</f>
        <v>7100</v>
      </c>
      <c r="K45" s="78">
        <f>SUM(K46:K60)</f>
        <v>5270.9400000000005</v>
      </c>
      <c r="L45" s="78">
        <f>SUM(L46:L60)</f>
        <v>5270.9400000000005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6600</v>
      </c>
      <c r="J57" s="66">
        <v>6500</v>
      </c>
      <c r="K57" s="66">
        <v>4735.1000000000004</v>
      </c>
      <c r="L57" s="66">
        <v>4735.1000000000004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600</v>
      </c>
      <c r="J60" s="66">
        <v>600</v>
      </c>
      <c r="K60" s="66">
        <v>535.84</v>
      </c>
      <c r="L60" s="66">
        <v>535.84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100</v>
      </c>
      <c r="J131" s="90">
        <f>SUM(J132+J137+J145)</f>
        <v>100</v>
      </c>
      <c r="K131" s="49">
        <f>SUM(K132+K137+K145)</f>
        <v>38.03</v>
      </c>
      <c r="L131" s="48">
        <f>SUM(L132+L137+L145)</f>
        <v>38.03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100</v>
      </c>
      <c r="J145" s="90">
        <f t="shared" si="15"/>
        <v>100</v>
      </c>
      <c r="K145" s="49">
        <f t="shared" si="15"/>
        <v>38.03</v>
      </c>
      <c r="L145" s="48">
        <f t="shared" si="15"/>
        <v>38.03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100</v>
      </c>
      <c r="J146" s="104">
        <f t="shared" si="15"/>
        <v>100</v>
      </c>
      <c r="K146" s="78">
        <f t="shared" si="15"/>
        <v>38.03</v>
      </c>
      <c r="L146" s="77">
        <f t="shared" si="15"/>
        <v>38.03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100</v>
      </c>
      <c r="J147" s="90">
        <f>SUM(J148:J149)</f>
        <v>100</v>
      </c>
      <c r="K147" s="49">
        <f>SUM(K148:K149)</f>
        <v>38.03</v>
      </c>
      <c r="L147" s="48">
        <f>SUM(L148:L149)</f>
        <v>38.03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100</v>
      </c>
      <c r="J148" s="105">
        <v>100</v>
      </c>
      <c r="K148" s="105">
        <v>38.03</v>
      </c>
      <c r="L148" s="105">
        <v>38.03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customHeight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500</v>
      </c>
      <c r="J176" s="90">
        <f>SUM(J177+J229+J294)</f>
        <v>500</v>
      </c>
      <c r="K176" s="49">
        <f>SUM(K177+K229+K294)</f>
        <v>500</v>
      </c>
      <c r="L176" s="48">
        <f>SUM(L177+L229+L294)</f>
        <v>500</v>
      </c>
    </row>
    <row r="177" spans="1:12" ht="34.5" customHeight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500</v>
      </c>
      <c r="J177" s="70">
        <f>SUM(J178+J200+J207+J219+J223)</f>
        <v>500</v>
      </c>
      <c r="K177" s="70">
        <f>SUM(K178+K200+K207+K219+K223)</f>
        <v>500</v>
      </c>
      <c r="L177" s="70">
        <f>SUM(L178+L200+L207+L219+L223)</f>
        <v>500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500</v>
      </c>
      <c r="J178" s="90">
        <f>SUM(J179+J182+J187+J192+J197)</f>
        <v>500</v>
      </c>
      <c r="K178" s="49">
        <f>SUM(K179+K182+K187+K192+K197)</f>
        <v>500</v>
      </c>
      <c r="L178" s="48">
        <f>SUM(L179+L182+L187+L192+L197)</f>
        <v>500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500</v>
      </c>
      <c r="J182" s="92">
        <f>J183</f>
        <v>500</v>
      </c>
      <c r="K182" s="71">
        <f>K183</f>
        <v>500</v>
      </c>
      <c r="L182" s="70">
        <f>L183</f>
        <v>500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500</v>
      </c>
      <c r="J183" s="90">
        <f>SUM(J184:J186)</f>
        <v>500</v>
      </c>
      <c r="K183" s="49">
        <f>SUM(K184:K186)</f>
        <v>500</v>
      </c>
      <c r="L183" s="48">
        <f>SUM(L184:L186)</f>
        <v>500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customHeight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500</v>
      </c>
      <c r="J185" s="67">
        <v>500</v>
      </c>
      <c r="K185" s="67">
        <v>500</v>
      </c>
      <c r="L185" s="67">
        <v>500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28500</v>
      </c>
      <c r="J359" s="100">
        <f>SUM(J30+J176)</f>
        <v>25900</v>
      </c>
      <c r="K359" s="100">
        <f>SUM(K30+K176)</f>
        <v>20443.760000000002</v>
      </c>
      <c r="L359" s="100">
        <f>SUM(L30+L176)</f>
        <v>20443.760000000002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" bottom="0.55118110236220474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6" sqref="G6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246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247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248</v>
      </c>
      <c r="H23" s="21"/>
      <c r="J23" s="144" t="s">
        <v>20</v>
      </c>
      <c r="K23" s="22" t="s">
        <v>242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249</v>
      </c>
      <c r="J25" s="28" t="s">
        <v>26</v>
      </c>
      <c r="K25" s="29" t="s">
        <v>21</v>
      </c>
      <c r="L25" s="29" t="s">
        <v>249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1400</v>
      </c>
      <c r="J30" s="48">
        <f>SUM(J31+J42+J61+J82+J89+J109+J131+J150+J160)</f>
        <v>1400</v>
      </c>
      <c r="K30" s="49">
        <f>SUM(K31+K42+K61+K82+K89+K109+K131+K150+K160)</f>
        <v>695.02</v>
      </c>
      <c r="L30" s="48">
        <f>SUM(L31+L42+L61+L82+L89+L109+L131+L150+L160)</f>
        <v>695.02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 t="shared" ref="J33:L34" si="0">SUM(J34)</f>
        <v>0</v>
      </c>
      <c r="K33" s="48">
        <f t="shared" si="0"/>
        <v>0</v>
      </c>
      <c r="L33" s="48">
        <f t="shared" si="0"/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 t="shared" si="0"/>
        <v>0</v>
      </c>
      <c r="K34" s="49">
        <f t="shared" si="0"/>
        <v>0</v>
      </c>
      <c r="L34" s="49">
        <f t="shared" si="0"/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0</v>
      </c>
      <c r="J38" s="48">
        <f t="shared" si="1"/>
        <v>0</v>
      </c>
      <c r="K38" s="49">
        <f t="shared" si="1"/>
        <v>0</v>
      </c>
      <c r="L38" s="48">
        <f t="shared" si="1"/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0</v>
      </c>
      <c r="J39" s="48">
        <f t="shared" si="1"/>
        <v>0</v>
      </c>
      <c r="K39" s="48">
        <f t="shared" si="1"/>
        <v>0</v>
      </c>
      <c r="L39" s="48">
        <f t="shared" si="1"/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0</v>
      </c>
      <c r="J40" s="48">
        <f t="shared" si="1"/>
        <v>0</v>
      </c>
      <c r="K40" s="48">
        <f t="shared" si="1"/>
        <v>0</v>
      </c>
      <c r="L40" s="48">
        <f t="shared" si="1"/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1400</v>
      </c>
      <c r="J42" s="71">
        <f t="shared" si="2"/>
        <v>1400</v>
      </c>
      <c r="K42" s="70">
        <f t="shared" si="2"/>
        <v>695.02</v>
      </c>
      <c r="L42" s="70">
        <f t="shared" si="2"/>
        <v>695.02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1400</v>
      </c>
      <c r="J43" s="49">
        <f t="shared" si="2"/>
        <v>1400</v>
      </c>
      <c r="K43" s="48">
        <f t="shared" si="2"/>
        <v>695.02</v>
      </c>
      <c r="L43" s="49">
        <f t="shared" si="2"/>
        <v>695.02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1400</v>
      </c>
      <c r="J44" s="49">
        <f t="shared" si="2"/>
        <v>1400</v>
      </c>
      <c r="K44" s="58">
        <f t="shared" si="2"/>
        <v>695.02</v>
      </c>
      <c r="L44" s="58">
        <f t="shared" si="2"/>
        <v>695.02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1400</v>
      </c>
      <c r="J45" s="77">
        <f>SUM(J46:J60)</f>
        <v>1400</v>
      </c>
      <c r="K45" s="78">
        <f>SUM(K46:K60)</f>
        <v>695.02</v>
      </c>
      <c r="L45" s="78">
        <f>SUM(L46:L60)</f>
        <v>695.02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1200</v>
      </c>
      <c r="J57" s="66">
        <v>1200</v>
      </c>
      <c r="K57" s="66">
        <v>692.36</v>
      </c>
      <c r="L57" s="66">
        <v>692.36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200</v>
      </c>
      <c r="J60" s="66">
        <v>200</v>
      </c>
      <c r="K60" s="66">
        <v>2.66</v>
      </c>
      <c r="L60" s="66">
        <v>2.66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0</v>
      </c>
      <c r="J145" s="90">
        <f t="shared" si="15"/>
        <v>0</v>
      </c>
      <c r="K145" s="49">
        <f t="shared" si="15"/>
        <v>0</v>
      </c>
      <c r="L145" s="48">
        <f t="shared" si="15"/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0</v>
      </c>
      <c r="J146" s="104">
        <f t="shared" si="15"/>
        <v>0</v>
      </c>
      <c r="K146" s="78">
        <f t="shared" si="15"/>
        <v>0</v>
      </c>
      <c r="L146" s="77">
        <f t="shared" si="15"/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1400</v>
      </c>
      <c r="J359" s="100">
        <f>SUM(J30+J176)</f>
        <v>1400</v>
      </c>
      <c r="K359" s="100">
        <f>SUM(K30+K176)</f>
        <v>695.02</v>
      </c>
      <c r="L359" s="100">
        <f>SUM(L30+L176)</f>
        <v>695.02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19" sqref="G19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243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244</v>
      </c>
      <c r="J25" s="28" t="s">
        <v>242</v>
      </c>
      <c r="K25" s="29" t="s">
        <v>21</v>
      </c>
      <c r="L25" s="29" t="s">
        <v>245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12800</v>
      </c>
      <c r="J30" s="48">
        <f>SUM(J31+J42+J61+J82+J89+J109+J131+J150+J160)</f>
        <v>11800</v>
      </c>
      <c r="K30" s="49">
        <f>SUM(K31+K42+K61+K82+K89+K109+K131+K150+K160)</f>
        <v>8333.01</v>
      </c>
      <c r="L30" s="48">
        <f>SUM(L31+L42+L61+L82+L89+L109+L131+L150+L160)</f>
        <v>8333.01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11100</v>
      </c>
      <c r="J31" s="48">
        <f>SUM(J32+J38)</f>
        <v>10200</v>
      </c>
      <c r="K31" s="57">
        <f>SUM(K32+K38)</f>
        <v>7691.52</v>
      </c>
      <c r="L31" s="58">
        <f>SUM(L32+L38)</f>
        <v>7691.52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10900</v>
      </c>
      <c r="J32" s="48">
        <f>SUM(J33)</f>
        <v>10000</v>
      </c>
      <c r="K32" s="49">
        <f>SUM(K33)</f>
        <v>7583</v>
      </c>
      <c r="L32" s="48">
        <f>SUM(L33)</f>
        <v>7583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10900</v>
      </c>
      <c r="J33" s="48">
        <f t="shared" ref="J33:L34" si="0">SUM(J34)</f>
        <v>10000</v>
      </c>
      <c r="K33" s="48">
        <f t="shared" si="0"/>
        <v>7583</v>
      </c>
      <c r="L33" s="48">
        <f t="shared" si="0"/>
        <v>7583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10900</v>
      </c>
      <c r="J34" s="49">
        <f t="shared" si="0"/>
        <v>10000</v>
      </c>
      <c r="K34" s="49">
        <f t="shared" si="0"/>
        <v>7583</v>
      </c>
      <c r="L34" s="49">
        <f t="shared" si="0"/>
        <v>7583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10900</v>
      </c>
      <c r="J35" s="66">
        <v>10000</v>
      </c>
      <c r="K35" s="66">
        <v>7583</v>
      </c>
      <c r="L35" s="66">
        <v>7583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200</v>
      </c>
      <c r="J38" s="48">
        <f t="shared" si="1"/>
        <v>200</v>
      </c>
      <c r="K38" s="49">
        <f t="shared" si="1"/>
        <v>108.52</v>
      </c>
      <c r="L38" s="48">
        <f t="shared" si="1"/>
        <v>108.52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200</v>
      </c>
      <c r="J39" s="48">
        <f t="shared" si="1"/>
        <v>200</v>
      </c>
      <c r="K39" s="48">
        <f t="shared" si="1"/>
        <v>108.52</v>
      </c>
      <c r="L39" s="48">
        <f t="shared" si="1"/>
        <v>108.52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200</v>
      </c>
      <c r="J40" s="48">
        <f t="shared" si="1"/>
        <v>200</v>
      </c>
      <c r="K40" s="48">
        <f t="shared" si="1"/>
        <v>108.52</v>
      </c>
      <c r="L40" s="48">
        <f t="shared" si="1"/>
        <v>108.52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200</v>
      </c>
      <c r="J41" s="66">
        <v>200</v>
      </c>
      <c r="K41" s="66">
        <v>108.52</v>
      </c>
      <c r="L41" s="66">
        <v>108.52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1600</v>
      </c>
      <c r="J42" s="71">
        <f t="shared" si="2"/>
        <v>1500</v>
      </c>
      <c r="K42" s="70">
        <f t="shared" si="2"/>
        <v>541.49</v>
      </c>
      <c r="L42" s="70">
        <f t="shared" si="2"/>
        <v>541.49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1600</v>
      </c>
      <c r="J43" s="49">
        <f t="shared" si="2"/>
        <v>1500</v>
      </c>
      <c r="K43" s="48">
        <f t="shared" si="2"/>
        <v>541.49</v>
      </c>
      <c r="L43" s="49">
        <f t="shared" si="2"/>
        <v>541.49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1600</v>
      </c>
      <c r="J44" s="49">
        <f t="shared" si="2"/>
        <v>1500</v>
      </c>
      <c r="K44" s="58">
        <f t="shared" si="2"/>
        <v>541.49</v>
      </c>
      <c r="L44" s="58">
        <f t="shared" si="2"/>
        <v>541.49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1600</v>
      </c>
      <c r="J45" s="77">
        <f>SUM(J46:J60)</f>
        <v>1500</v>
      </c>
      <c r="K45" s="78">
        <f>SUM(K46:K60)</f>
        <v>541.49</v>
      </c>
      <c r="L45" s="78">
        <f>SUM(L46:L60)</f>
        <v>541.49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1200</v>
      </c>
      <c r="J49" s="66">
        <v>1100</v>
      </c>
      <c r="K49" s="66">
        <v>488.55</v>
      </c>
      <c r="L49" s="66">
        <v>488.55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customHeight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200</v>
      </c>
      <c r="J55" s="66">
        <v>200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hidden="1" customHeight="1" collapsed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0</v>
      </c>
      <c r="J57" s="66">
        <v>0</v>
      </c>
      <c r="K57" s="66">
        <v>0</v>
      </c>
      <c r="L57" s="66">
        <v>0</v>
      </c>
      <c r="Q57" s="63"/>
      <c r="R57" s="63"/>
    </row>
    <row r="58" spans="1:19" ht="27.75" customHeight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100</v>
      </c>
      <c r="J58" s="66">
        <v>100</v>
      </c>
      <c r="K58" s="66">
        <v>52.94</v>
      </c>
      <c r="L58" s="66">
        <v>52.94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100</v>
      </c>
      <c r="J60" s="66">
        <v>100</v>
      </c>
      <c r="K60" s="66">
        <v>0</v>
      </c>
      <c r="L60" s="66">
        <v>0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100</v>
      </c>
      <c r="J131" s="90">
        <f>SUM(J132+J137+J145)</f>
        <v>100</v>
      </c>
      <c r="K131" s="49">
        <f>SUM(K132+K137+K145)</f>
        <v>100</v>
      </c>
      <c r="L131" s="48">
        <f>SUM(L132+L137+L145)</f>
        <v>100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100</v>
      </c>
      <c r="J145" s="90">
        <f t="shared" si="15"/>
        <v>100</v>
      </c>
      <c r="K145" s="49">
        <f t="shared" si="15"/>
        <v>100</v>
      </c>
      <c r="L145" s="48">
        <f t="shared" si="15"/>
        <v>100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100</v>
      </c>
      <c r="J146" s="104">
        <f t="shared" si="15"/>
        <v>100</v>
      </c>
      <c r="K146" s="78">
        <f t="shared" si="15"/>
        <v>100</v>
      </c>
      <c r="L146" s="77">
        <f t="shared" si="15"/>
        <v>100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100</v>
      </c>
      <c r="J147" s="90">
        <f>SUM(J148:J149)</f>
        <v>100</v>
      </c>
      <c r="K147" s="49">
        <f>SUM(K148:K149)</f>
        <v>100</v>
      </c>
      <c r="L147" s="48">
        <f>SUM(L148:L149)</f>
        <v>100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100</v>
      </c>
      <c r="J148" s="105">
        <v>100</v>
      </c>
      <c r="K148" s="105">
        <v>100</v>
      </c>
      <c r="L148" s="105">
        <v>100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12800</v>
      </c>
      <c r="J359" s="100">
        <f>SUM(J30+J176)</f>
        <v>11800</v>
      </c>
      <c r="K359" s="100">
        <f>SUM(K30+K176)</f>
        <v>8333.01</v>
      </c>
      <c r="L359" s="100">
        <f>SUM(L30+L176)</f>
        <v>8333.01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5" sqref="G5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241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240</v>
      </c>
      <c r="J25" s="28" t="s">
        <v>242</v>
      </c>
      <c r="K25" s="29" t="s">
        <v>21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4300</v>
      </c>
      <c r="J30" s="48">
        <f>SUM(J31+J42+J61+J82+J89+J109+J131+J150+J160)</f>
        <v>4300</v>
      </c>
      <c r="K30" s="49">
        <f>SUM(K31+K42+K61+K82+K89+K109+K131+K150+K160)</f>
        <v>3335.11</v>
      </c>
      <c r="L30" s="48">
        <f>SUM(L31+L42+L61+L82+L89+L109+L131+L150+L160)</f>
        <v>3335.11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 t="shared" ref="J33:L34" si="0">SUM(J34)</f>
        <v>0</v>
      </c>
      <c r="K33" s="48">
        <f t="shared" si="0"/>
        <v>0</v>
      </c>
      <c r="L33" s="48">
        <f t="shared" si="0"/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 t="shared" si="0"/>
        <v>0</v>
      </c>
      <c r="K34" s="49">
        <f t="shared" si="0"/>
        <v>0</v>
      </c>
      <c r="L34" s="49">
        <f t="shared" si="0"/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0</v>
      </c>
      <c r="J38" s="48">
        <f t="shared" si="1"/>
        <v>0</v>
      </c>
      <c r="K38" s="49">
        <f t="shared" si="1"/>
        <v>0</v>
      </c>
      <c r="L38" s="48">
        <f t="shared" si="1"/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0</v>
      </c>
      <c r="J39" s="48">
        <f t="shared" si="1"/>
        <v>0</v>
      </c>
      <c r="K39" s="48">
        <f t="shared" si="1"/>
        <v>0</v>
      </c>
      <c r="L39" s="48">
        <f t="shared" si="1"/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0</v>
      </c>
      <c r="J40" s="48">
        <f t="shared" si="1"/>
        <v>0</v>
      </c>
      <c r="K40" s="48">
        <f t="shared" si="1"/>
        <v>0</v>
      </c>
      <c r="L40" s="48">
        <f t="shared" si="1"/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4300</v>
      </c>
      <c r="J42" s="71">
        <f t="shared" si="2"/>
        <v>4300</v>
      </c>
      <c r="K42" s="70">
        <f t="shared" si="2"/>
        <v>3335.11</v>
      </c>
      <c r="L42" s="70">
        <f t="shared" si="2"/>
        <v>3335.11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4300</v>
      </c>
      <c r="J43" s="49">
        <f t="shared" si="2"/>
        <v>4300</v>
      </c>
      <c r="K43" s="48">
        <f t="shared" si="2"/>
        <v>3335.11</v>
      </c>
      <c r="L43" s="49">
        <f t="shared" si="2"/>
        <v>3335.11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4300</v>
      </c>
      <c r="J44" s="49">
        <f t="shared" si="2"/>
        <v>4300</v>
      </c>
      <c r="K44" s="58">
        <f t="shared" si="2"/>
        <v>3335.11</v>
      </c>
      <c r="L44" s="58">
        <f t="shared" si="2"/>
        <v>3335.11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4300</v>
      </c>
      <c r="J45" s="77">
        <f>SUM(J46:J60)</f>
        <v>4300</v>
      </c>
      <c r="K45" s="78">
        <f>SUM(K46:K60)</f>
        <v>3335.11</v>
      </c>
      <c r="L45" s="78">
        <f>SUM(L46:L60)</f>
        <v>3335.11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customHeight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1200</v>
      </c>
      <c r="J52" s="66">
        <v>1200</v>
      </c>
      <c r="K52" s="66">
        <v>360</v>
      </c>
      <c r="L52" s="66">
        <v>360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3100</v>
      </c>
      <c r="J57" s="66">
        <v>3100</v>
      </c>
      <c r="K57" s="66">
        <v>2975.11</v>
      </c>
      <c r="L57" s="66">
        <v>2975.11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hidden="1" customHeight="1" collapsed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0</v>
      </c>
      <c r="J60" s="66">
        <v>0</v>
      </c>
      <c r="K60" s="66">
        <v>0</v>
      </c>
      <c r="L60" s="66">
        <v>0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0</v>
      </c>
      <c r="J145" s="90">
        <f t="shared" si="15"/>
        <v>0</v>
      </c>
      <c r="K145" s="49">
        <f t="shared" si="15"/>
        <v>0</v>
      </c>
      <c r="L145" s="48">
        <f t="shared" si="15"/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0</v>
      </c>
      <c r="J146" s="104">
        <f t="shared" si="15"/>
        <v>0</v>
      </c>
      <c r="K146" s="78">
        <f t="shared" si="15"/>
        <v>0</v>
      </c>
      <c r="L146" s="77">
        <f t="shared" si="15"/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4300</v>
      </c>
      <c r="J359" s="100">
        <f>SUM(J30+J176)</f>
        <v>4300</v>
      </c>
      <c r="K359" s="100">
        <f>SUM(K30+K176)</f>
        <v>3335.11</v>
      </c>
      <c r="L359" s="100">
        <f>SUM(L30+L176)</f>
        <v>3335.11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2" sqref="G2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239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240</v>
      </c>
      <c r="J25" s="28" t="s">
        <v>26</v>
      </c>
      <c r="K25" s="29" t="s">
        <v>21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90900</v>
      </c>
      <c r="J30" s="48">
        <f>SUM(J31+J42+J61+J82+J89+J109+J131+J150+J160)</f>
        <v>88200</v>
      </c>
      <c r="K30" s="49">
        <f>SUM(K31+K42+K61+K82+K89+K109+K131+K150+K160)</f>
        <v>60812.880000000005</v>
      </c>
      <c r="L30" s="48">
        <f>SUM(L31+L42+L61+L82+L89+L109+L131+L150+L160)</f>
        <v>60812.880000000005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72900</v>
      </c>
      <c r="J31" s="48">
        <f>SUM(J32+J38)</f>
        <v>70900</v>
      </c>
      <c r="K31" s="57">
        <f>SUM(K32+K38)</f>
        <v>48576.37</v>
      </c>
      <c r="L31" s="58">
        <f>SUM(L32+L38)</f>
        <v>48576.37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71900</v>
      </c>
      <c r="J32" s="48">
        <f>SUM(J33)</f>
        <v>69900</v>
      </c>
      <c r="K32" s="49">
        <f>SUM(K33)</f>
        <v>47809.08</v>
      </c>
      <c r="L32" s="48">
        <f>SUM(L33)</f>
        <v>47809.08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71900</v>
      </c>
      <c r="J33" s="48">
        <f t="shared" ref="J33:L34" si="0">SUM(J34)</f>
        <v>69900</v>
      </c>
      <c r="K33" s="48">
        <f t="shared" si="0"/>
        <v>47809.08</v>
      </c>
      <c r="L33" s="48">
        <f t="shared" si="0"/>
        <v>47809.08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71900</v>
      </c>
      <c r="J34" s="49">
        <f t="shared" si="0"/>
        <v>69900</v>
      </c>
      <c r="K34" s="49">
        <f t="shared" si="0"/>
        <v>47809.08</v>
      </c>
      <c r="L34" s="49">
        <f t="shared" si="0"/>
        <v>47809.08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71900</v>
      </c>
      <c r="J35" s="66">
        <v>69900</v>
      </c>
      <c r="K35" s="66">
        <v>47809.08</v>
      </c>
      <c r="L35" s="66">
        <v>47809.08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1000</v>
      </c>
      <c r="J38" s="48">
        <f t="shared" si="1"/>
        <v>1000</v>
      </c>
      <c r="K38" s="49">
        <f t="shared" si="1"/>
        <v>767.29</v>
      </c>
      <c r="L38" s="48">
        <f t="shared" si="1"/>
        <v>767.29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1000</v>
      </c>
      <c r="J39" s="48">
        <f t="shared" si="1"/>
        <v>1000</v>
      </c>
      <c r="K39" s="48">
        <f t="shared" si="1"/>
        <v>767.29</v>
      </c>
      <c r="L39" s="48">
        <f t="shared" si="1"/>
        <v>767.29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1000</v>
      </c>
      <c r="J40" s="48">
        <f t="shared" si="1"/>
        <v>1000</v>
      </c>
      <c r="K40" s="48">
        <f t="shared" si="1"/>
        <v>767.29</v>
      </c>
      <c r="L40" s="48">
        <f t="shared" si="1"/>
        <v>767.29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1000</v>
      </c>
      <c r="J41" s="66">
        <v>1000</v>
      </c>
      <c r="K41" s="66">
        <v>767.29</v>
      </c>
      <c r="L41" s="66">
        <v>767.29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17900</v>
      </c>
      <c r="J42" s="71">
        <f t="shared" si="2"/>
        <v>17200</v>
      </c>
      <c r="K42" s="70">
        <f t="shared" si="2"/>
        <v>12136.51</v>
      </c>
      <c r="L42" s="70">
        <f t="shared" si="2"/>
        <v>12136.51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17900</v>
      </c>
      <c r="J43" s="49">
        <f t="shared" si="2"/>
        <v>17200</v>
      </c>
      <c r="K43" s="48">
        <f t="shared" si="2"/>
        <v>12136.51</v>
      </c>
      <c r="L43" s="49">
        <f t="shared" si="2"/>
        <v>12136.51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17900</v>
      </c>
      <c r="J44" s="49">
        <f t="shared" si="2"/>
        <v>17200</v>
      </c>
      <c r="K44" s="58">
        <f t="shared" si="2"/>
        <v>12136.51</v>
      </c>
      <c r="L44" s="58">
        <f t="shared" si="2"/>
        <v>12136.51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17900</v>
      </c>
      <c r="J45" s="77">
        <f>SUM(J46:J60)</f>
        <v>17200</v>
      </c>
      <c r="K45" s="78">
        <f>SUM(K46:K60)</f>
        <v>12136.51</v>
      </c>
      <c r="L45" s="78">
        <f>SUM(L46:L60)</f>
        <v>12136.51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4100</v>
      </c>
      <c r="J49" s="66">
        <v>4000</v>
      </c>
      <c r="K49" s="66">
        <v>3228.07</v>
      </c>
      <c r="L49" s="66">
        <v>3228.07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customHeight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2100</v>
      </c>
      <c r="J52" s="66">
        <v>2000</v>
      </c>
      <c r="K52" s="66">
        <v>1859.67</v>
      </c>
      <c r="L52" s="66">
        <v>1859.67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8000</v>
      </c>
      <c r="J57" s="66">
        <v>7500</v>
      </c>
      <c r="K57" s="66">
        <v>5493.37</v>
      </c>
      <c r="L57" s="66">
        <v>5493.37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3700</v>
      </c>
      <c r="J60" s="66">
        <v>3700</v>
      </c>
      <c r="K60" s="66">
        <v>1555.4</v>
      </c>
      <c r="L60" s="66">
        <v>1555.4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100</v>
      </c>
      <c r="J131" s="90">
        <f>SUM(J132+J137+J145)</f>
        <v>100</v>
      </c>
      <c r="K131" s="49">
        <f>SUM(K132+K137+K145)</f>
        <v>100</v>
      </c>
      <c r="L131" s="48">
        <f>SUM(L132+L137+L145)</f>
        <v>100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100</v>
      </c>
      <c r="J145" s="90">
        <f t="shared" si="15"/>
        <v>100</v>
      </c>
      <c r="K145" s="49">
        <f t="shared" si="15"/>
        <v>100</v>
      </c>
      <c r="L145" s="48">
        <f t="shared" si="15"/>
        <v>100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100</v>
      </c>
      <c r="J146" s="104">
        <f t="shared" si="15"/>
        <v>100</v>
      </c>
      <c r="K146" s="78">
        <f t="shared" si="15"/>
        <v>100</v>
      </c>
      <c r="L146" s="77">
        <f t="shared" si="15"/>
        <v>100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100</v>
      </c>
      <c r="J147" s="90">
        <f>SUM(J148:J149)</f>
        <v>100</v>
      </c>
      <c r="K147" s="49">
        <f>SUM(K148:K149)</f>
        <v>100</v>
      </c>
      <c r="L147" s="48">
        <f>SUM(L148:L149)</f>
        <v>100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100</v>
      </c>
      <c r="J148" s="105">
        <v>100</v>
      </c>
      <c r="K148" s="105">
        <v>100</v>
      </c>
      <c r="L148" s="105">
        <v>100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customHeight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8800</v>
      </c>
      <c r="J176" s="90">
        <f>SUM(J177+J229+J294)</f>
        <v>8800</v>
      </c>
      <c r="K176" s="49">
        <f>SUM(K177+K229+K294)</f>
        <v>8644.5299999999988</v>
      </c>
      <c r="L176" s="48">
        <f>SUM(L177+L229+L294)</f>
        <v>8644.5299999999988</v>
      </c>
    </row>
    <row r="177" spans="1:12" ht="34.5" customHeight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8800</v>
      </c>
      <c r="J177" s="70">
        <f>SUM(J178+J200+J207+J219+J223)</f>
        <v>8800</v>
      </c>
      <c r="K177" s="70">
        <f>SUM(K178+K200+K207+K219+K223)</f>
        <v>8644.5299999999988</v>
      </c>
      <c r="L177" s="70">
        <f>SUM(L178+L200+L207+L219+L223)</f>
        <v>8644.5299999999988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8800</v>
      </c>
      <c r="J178" s="90">
        <f>SUM(J179+J182+J187+J192+J197)</f>
        <v>8800</v>
      </c>
      <c r="K178" s="49">
        <f>SUM(K179+K182+K187+K192+K197)</f>
        <v>8644.5299999999988</v>
      </c>
      <c r="L178" s="48">
        <f>SUM(L179+L182+L187+L192+L197)</f>
        <v>8644.5299999999988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4500</v>
      </c>
      <c r="J182" s="92">
        <f>J183</f>
        <v>4500</v>
      </c>
      <c r="K182" s="71">
        <f>K183</f>
        <v>4443.29</v>
      </c>
      <c r="L182" s="70">
        <f>L183</f>
        <v>4443.29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4500</v>
      </c>
      <c r="J183" s="90">
        <f>SUM(J184:J186)</f>
        <v>4500</v>
      </c>
      <c r="K183" s="49">
        <f>SUM(K184:K186)</f>
        <v>4443.29</v>
      </c>
      <c r="L183" s="48">
        <f>SUM(L184:L186)</f>
        <v>4443.29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customHeight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4500</v>
      </c>
      <c r="J185" s="67">
        <v>4500</v>
      </c>
      <c r="K185" s="67">
        <v>4443.29</v>
      </c>
      <c r="L185" s="67">
        <v>4443.29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4300</v>
      </c>
      <c r="J187" s="90">
        <f>J188</f>
        <v>4300</v>
      </c>
      <c r="K187" s="49">
        <f>K188</f>
        <v>4201.24</v>
      </c>
      <c r="L187" s="48">
        <f>L188</f>
        <v>4201.24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4300</v>
      </c>
      <c r="J188" s="48">
        <f>SUM(J189:J191)</f>
        <v>4300</v>
      </c>
      <c r="K188" s="48">
        <f>SUM(K189:K191)</f>
        <v>4201.24</v>
      </c>
      <c r="L188" s="48">
        <f>SUM(L189:L191)</f>
        <v>4201.24</v>
      </c>
    </row>
    <row r="189" spans="1:12" ht="13.5" customHeight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2100</v>
      </c>
      <c r="J189" s="67">
        <v>2100</v>
      </c>
      <c r="K189" s="67">
        <v>2018.2</v>
      </c>
      <c r="L189" s="111">
        <v>2018.2</v>
      </c>
    </row>
    <row r="190" spans="1:12" ht="15.75" customHeight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2200</v>
      </c>
      <c r="J190" s="67">
        <v>2200</v>
      </c>
      <c r="K190" s="67">
        <v>2183.04</v>
      </c>
      <c r="L190" s="67">
        <v>2183.04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99700</v>
      </c>
      <c r="J359" s="100">
        <f>SUM(J30+J176)</f>
        <v>97000</v>
      </c>
      <c r="K359" s="100">
        <f>SUM(K30+K176)</f>
        <v>69457.41</v>
      </c>
      <c r="L359" s="100">
        <f>SUM(L30+L176)</f>
        <v>69457.41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" bottom="0" header="0.31496062992125984" footer="0.31496062992125984"/>
  <pageSetup paperSize="10000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abSelected="1" showRuler="0" zoomScaleNormal="100" workbookViewId="0">
      <selection activeCell="J31" sqref="J31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232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51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53" t="s">
        <v>7</v>
      </c>
      <c r="H8" s="153"/>
      <c r="I8" s="153"/>
      <c r="J8" s="153"/>
      <c r="K8" s="153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54" t="s">
        <v>263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48" t="s">
        <v>262</v>
      </c>
      <c r="H10" s="148"/>
      <c r="I10" s="148"/>
      <c r="J10" s="148"/>
      <c r="K10" s="14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55" t="s">
        <v>8</v>
      </c>
      <c r="H11" s="155"/>
      <c r="I11" s="155"/>
      <c r="J11" s="155"/>
      <c r="K11" s="15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54" t="s">
        <v>9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48" t="s">
        <v>261</v>
      </c>
      <c r="H15" s="148"/>
      <c r="I15" s="148"/>
      <c r="J15" s="148"/>
      <c r="K15" s="148"/>
    </row>
    <row r="16" spans="1:36" ht="11.25" customHeight="1">
      <c r="G16" s="149" t="s">
        <v>10</v>
      </c>
      <c r="H16" s="149"/>
      <c r="I16" s="149"/>
      <c r="J16" s="149"/>
      <c r="K16" s="149"/>
    </row>
    <row r="17" spans="1:17" ht="15" customHeight="1">
      <c r="B17" s="143"/>
      <c r="C17" s="143"/>
      <c r="D17" s="143"/>
      <c r="E17" s="150" t="s">
        <v>11</v>
      </c>
      <c r="F17" s="150"/>
      <c r="G17" s="150"/>
      <c r="H17" s="150"/>
      <c r="I17" s="150"/>
      <c r="J17" s="150"/>
      <c r="K17" s="150"/>
      <c r="L17" s="143"/>
    </row>
    <row r="18" spans="1:17" ht="12" customHeight="1">
      <c r="A18" s="173" t="s">
        <v>12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4" t="s">
        <v>16</v>
      </c>
      <c r="D22" s="175"/>
      <c r="E22" s="175"/>
      <c r="F22" s="175"/>
      <c r="G22" s="175"/>
      <c r="H22" s="175"/>
      <c r="I22" s="175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9" t="s">
        <v>24</v>
      </c>
      <c r="H25" s="179"/>
      <c r="I25" s="27" t="s">
        <v>21</v>
      </c>
      <c r="J25" s="28" t="s">
        <v>25</v>
      </c>
      <c r="K25" s="29" t="s">
        <v>26</v>
      </c>
      <c r="L25" s="29" t="s">
        <v>27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9" t="s">
        <v>30</v>
      </c>
      <c r="B27" s="160"/>
      <c r="C27" s="160"/>
      <c r="D27" s="160"/>
      <c r="E27" s="160"/>
      <c r="F27" s="160"/>
      <c r="G27" s="163" t="s">
        <v>31</v>
      </c>
      <c r="H27" s="165" t="s">
        <v>32</v>
      </c>
      <c r="I27" s="167" t="s">
        <v>33</v>
      </c>
      <c r="J27" s="168"/>
      <c r="K27" s="169" t="s">
        <v>34</v>
      </c>
      <c r="L27" s="171" t="s">
        <v>35</v>
      </c>
      <c r="M27" s="35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36" t="s">
        <v>36</v>
      </c>
      <c r="J28" s="37" t="s">
        <v>37</v>
      </c>
      <c r="K28" s="170"/>
      <c r="L28" s="172"/>
    </row>
    <row r="29" spans="1:17" ht="11.25" customHeight="1">
      <c r="A29" s="176" t="s">
        <v>38</v>
      </c>
      <c r="B29" s="177"/>
      <c r="C29" s="177"/>
      <c r="D29" s="177"/>
      <c r="E29" s="177"/>
      <c r="F29" s="178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39100</v>
      </c>
      <c r="J30" s="48">
        <f>SUM(J31+J42+J61+J82+J89+J109+J131+J150+J160)</f>
        <v>38500</v>
      </c>
      <c r="K30" s="49">
        <f>SUM(K31+K42+K61+K82+K89+K109+K131+K150+K160)</f>
        <v>29904.76</v>
      </c>
      <c r="L30" s="48">
        <f>SUM(L31+L42+L61+L82+L89+L109+L131+L150+L160)</f>
        <v>29904.399999999998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30500</v>
      </c>
      <c r="J31" s="48">
        <f>SUM(J32+J38)</f>
        <v>30500</v>
      </c>
      <c r="K31" s="57">
        <f>SUM(K32+K38)</f>
        <v>27027.21</v>
      </c>
      <c r="L31" s="58">
        <f>SUM(L32+L38)</f>
        <v>27027.21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30000</v>
      </c>
      <c r="J32" s="48">
        <f>SUM(J33)</f>
        <v>30000</v>
      </c>
      <c r="K32" s="49">
        <f>SUM(K33)</f>
        <v>26646.27</v>
      </c>
      <c r="L32" s="48">
        <f>SUM(L33)</f>
        <v>26646.27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30000</v>
      </c>
      <c r="J33" s="48">
        <f t="shared" ref="J33:L34" si="0">SUM(J34)</f>
        <v>30000</v>
      </c>
      <c r="K33" s="48">
        <f t="shared" si="0"/>
        <v>26646.27</v>
      </c>
      <c r="L33" s="48">
        <f t="shared" si="0"/>
        <v>26646.27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30000</v>
      </c>
      <c r="J34" s="49">
        <f t="shared" si="0"/>
        <v>30000</v>
      </c>
      <c r="K34" s="49">
        <f t="shared" si="0"/>
        <v>26646.27</v>
      </c>
      <c r="L34" s="49">
        <f t="shared" si="0"/>
        <v>26646.27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30000</v>
      </c>
      <c r="J35" s="66">
        <v>30000</v>
      </c>
      <c r="K35" s="66">
        <v>26646.27</v>
      </c>
      <c r="L35" s="66">
        <v>26646.27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 t="shared" ref="I38:L40" si="1">I39</f>
        <v>500</v>
      </c>
      <c r="J38" s="48">
        <f t="shared" si="1"/>
        <v>500</v>
      </c>
      <c r="K38" s="49">
        <f t="shared" si="1"/>
        <v>380.94</v>
      </c>
      <c r="L38" s="48">
        <f t="shared" si="1"/>
        <v>380.94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 t="shared" si="1"/>
        <v>500</v>
      </c>
      <c r="J39" s="48">
        <f t="shared" si="1"/>
        <v>500</v>
      </c>
      <c r="K39" s="48">
        <f t="shared" si="1"/>
        <v>380.94</v>
      </c>
      <c r="L39" s="48">
        <f t="shared" si="1"/>
        <v>380.94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 t="shared" si="1"/>
        <v>500</v>
      </c>
      <c r="J40" s="48">
        <f t="shared" si="1"/>
        <v>500</v>
      </c>
      <c r="K40" s="48">
        <f t="shared" si="1"/>
        <v>380.94</v>
      </c>
      <c r="L40" s="48">
        <f t="shared" si="1"/>
        <v>380.94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500</v>
      </c>
      <c r="J41" s="66">
        <v>500</v>
      </c>
      <c r="K41" s="66">
        <v>380.94</v>
      </c>
      <c r="L41" s="66">
        <v>380.94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233</v>
      </c>
      <c r="H42" s="47">
        <v>13</v>
      </c>
      <c r="I42" s="70">
        <f t="shared" ref="I42:L44" si="2">I43</f>
        <v>8500</v>
      </c>
      <c r="J42" s="71">
        <f t="shared" si="2"/>
        <v>7900</v>
      </c>
      <c r="K42" s="70">
        <f t="shared" si="2"/>
        <v>2783.04</v>
      </c>
      <c r="L42" s="70">
        <f t="shared" si="2"/>
        <v>2782.6800000000003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233</v>
      </c>
      <c r="H43" s="47">
        <v>14</v>
      </c>
      <c r="I43" s="48">
        <f t="shared" si="2"/>
        <v>8500</v>
      </c>
      <c r="J43" s="49">
        <f t="shared" si="2"/>
        <v>7900</v>
      </c>
      <c r="K43" s="48">
        <f t="shared" si="2"/>
        <v>2783.04</v>
      </c>
      <c r="L43" s="49">
        <f t="shared" si="2"/>
        <v>2782.6800000000003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233</v>
      </c>
      <c r="H44" s="47">
        <v>15</v>
      </c>
      <c r="I44" s="48">
        <f t="shared" si="2"/>
        <v>8500</v>
      </c>
      <c r="J44" s="49">
        <f t="shared" si="2"/>
        <v>7900</v>
      </c>
      <c r="K44" s="58">
        <f t="shared" si="2"/>
        <v>2783.04</v>
      </c>
      <c r="L44" s="58">
        <f t="shared" si="2"/>
        <v>2782.6800000000003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233</v>
      </c>
      <c r="H45" s="47">
        <v>16</v>
      </c>
      <c r="I45" s="77">
        <f>SUM(I46:I60)</f>
        <v>8500</v>
      </c>
      <c r="J45" s="77">
        <f>SUM(J46:J60)</f>
        <v>7900</v>
      </c>
      <c r="K45" s="78">
        <f>SUM(K46:K60)</f>
        <v>2783.04</v>
      </c>
      <c r="L45" s="78">
        <f>SUM(L46:L60)</f>
        <v>2782.6800000000003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234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235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3100</v>
      </c>
      <c r="J49" s="66">
        <v>2700</v>
      </c>
      <c r="K49" s="66">
        <v>1354.38</v>
      </c>
      <c r="L49" s="66">
        <v>1354.38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236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customHeight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100</v>
      </c>
      <c r="J51" s="66">
        <v>100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237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3500</v>
      </c>
      <c r="J57" s="66">
        <v>3500</v>
      </c>
      <c r="K57" s="66">
        <v>553.78</v>
      </c>
      <c r="L57" s="66">
        <v>553.78</v>
      </c>
      <c r="Q57" s="63"/>
      <c r="R57" s="63"/>
    </row>
    <row r="58" spans="1:19" ht="27.75" customHeight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100</v>
      </c>
      <c r="J58" s="66">
        <v>100</v>
      </c>
      <c r="K58" s="66">
        <v>30</v>
      </c>
      <c r="L58" s="66">
        <v>30</v>
      </c>
      <c r="Q58" s="63"/>
      <c r="R58" s="63"/>
    </row>
    <row r="59" spans="1:19" ht="12" customHeight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300</v>
      </c>
      <c r="J59" s="66">
        <v>300</v>
      </c>
      <c r="K59" s="66">
        <v>102.45</v>
      </c>
      <c r="L59" s="66">
        <v>102.45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1400</v>
      </c>
      <c r="J60" s="66">
        <v>1200</v>
      </c>
      <c r="K60" s="66">
        <v>742.43</v>
      </c>
      <c r="L60" s="66">
        <v>742.07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 t="shared" ref="I78:L79" si="3">I79</f>
        <v>0</v>
      </c>
      <c r="J78" s="48">
        <f t="shared" si="3"/>
        <v>0</v>
      </c>
      <c r="K78" s="48">
        <f t="shared" si="3"/>
        <v>0</v>
      </c>
      <c r="L78" s="48">
        <f t="shared" si="3"/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 t="shared" si="3"/>
        <v>0</v>
      </c>
      <c r="J79" s="48">
        <f t="shared" si="3"/>
        <v>0</v>
      </c>
      <c r="K79" s="48">
        <f t="shared" si="3"/>
        <v>0</v>
      </c>
      <c r="L79" s="48">
        <f t="shared" si="3"/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 t="shared" ref="I82:L84" si="4">I83</f>
        <v>0</v>
      </c>
      <c r="J82" s="90">
        <f t="shared" si="4"/>
        <v>0</v>
      </c>
      <c r="K82" s="49">
        <f t="shared" si="4"/>
        <v>0</v>
      </c>
      <c r="L82" s="49">
        <f t="shared" si="4"/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 t="shared" si="4"/>
        <v>0</v>
      </c>
      <c r="J83" s="90">
        <f t="shared" si="4"/>
        <v>0</v>
      </c>
      <c r="K83" s="49">
        <f t="shared" si="4"/>
        <v>0</v>
      </c>
      <c r="L83" s="49">
        <f t="shared" si="4"/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 t="shared" si="4"/>
        <v>0</v>
      </c>
      <c r="J84" s="90">
        <f t="shared" si="4"/>
        <v>0</v>
      </c>
      <c r="K84" s="49">
        <f t="shared" si="4"/>
        <v>0</v>
      </c>
      <c r="L84" s="49">
        <f t="shared" si="4"/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 t="shared" ref="I90:L91" si="5">I91</f>
        <v>0</v>
      </c>
      <c r="J90" s="92">
        <f t="shared" si="5"/>
        <v>0</v>
      </c>
      <c r="K90" s="71">
        <f t="shared" si="5"/>
        <v>0</v>
      </c>
      <c r="L90" s="71">
        <f t="shared" si="5"/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 t="shared" si="5"/>
        <v>0</v>
      </c>
      <c r="J91" s="90">
        <f t="shared" si="5"/>
        <v>0</v>
      </c>
      <c r="K91" s="49">
        <f t="shared" si="5"/>
        <v>0</v>
      </c>
      <c r="L91" s="49">
        <f t="shared" si="5"/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 t="shared" ref="I95:L96" si="6">I96</f>
        <v>0</v>
      </c>
      <c r="J95" s="90">
        <f t="shared" si="6"/>
        <v>0</v>
      </c>
      <c r="K95" s="49">
        <f t="shared" si="6"/>
        <v>0</v>
      </c>
      <c r="L95" s="48">
        <f t="shared" si="6"/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 t="shared" si="6"/>
        <v>0</v>
      </c>
      <c r="J96" s="90">
        <f t="shared" si="6"/>
        <v>0</v>
      </c>
      <c r="K96" s="49">
        <f t="shared" si="6"/>
        <v>0</v>
      </c>
      <c r="L96" s="48">
        <f t="shared" si="6"/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 t="shared" ref="I100:L101" si="7">I101</f>
        <v>0</v>
      </c>
      <c r="J100" s="90">
        <f t="shared" si="7"/>
        <v>0</v>
      </c>
      <c r="K100" s="49">
        <f t="shared" si="7"/>
        <v>0</v>
      </c>
      <c r="L100" s="48">
        <f t="shared" si="7"/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 t="shared" si="7"/>
        <v>0</v>
      </c>
      <c r="J101" s="90">
        <f t="shared" si="7"/>
        <v>0</v>
      </c>
      <c r="K101" s="49">
        <f t="shared" si="7"/>
        <v>0</v>
      </c>
      <c r="L101" s="48">
        <f t="shared" si="7"/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 t="shared" ref="I110:L111" si="8">I111</f>
        <v>0</v>
      </c>
      <c r="J110" s="93">
        <f t="shared" si="8"/>
        <v>0</v>
      </c>
      <c r="K110" s="57">
        <f t="shared" si="8"/>
        <v>0</v>
      </c>
      <c r="L110" s="58">
        <f t="shared" si="8"/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 t="shared" si="8"/>
        <v>0</v>
      </c>
      <c r="J111" s="90">
        <f t="shared" si="8"/>
        <v>0</v>
      </c>
      <c r="K111" s="49">
        <f t="shared" si="8"/>
        <v>0</v>
      </c>
      <c r="L111" s="48">
        <f t="shared" si="8"/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 t="shared" ref="I115:L117" si="9">I116</f>
        <v>0</v>
      </c>
      <c r="J115" s="90">
        <f t="shared" si="9"/>
        <v>0</v>
      </c>
      <c r="K115" s="49">
        <f t="shared" si="9"/>
        <v>0</v>
      </c>
      <c r="L115" s="48">
        <f t="shared" si="9"/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 t="shared" si="9"/>
        <v>0</v>
      </c>
      <c r="J116" s="90">
        <f t="shared" si="9"/>
        <v>0</v>
      </c>
      <c r="K116" s="49">
        <f t="shared" si="9"/>
        <v>0</v>
      </c>
      <c r="L116" s="48">
        <f t="shared" si="9"/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 t="shared" si="9"/>
        <v>0</v>
      </c>
      <c r="J117" s="101">
        <f t="shared" si="9"/>
        <v>0</v>
      </c>
      <c r="K117" s="102">
        <f t="shared" si="9"/>
        <v>0</v>
      </c>
      <c r="L117" s="100">
        <f t="shared" si="9"/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 t="shared" ref="I119:L121" si="10">I120</f>
        <v>0</v>
      </c>
      <c r="J119" s="92">
        <f t="shared" si="10"/>
        <v>0</v>
      </c>
      <c r="K119" s="71">
        <f t="shared" si="10"/>
        <v>0</v>
      </c>
      <c r="L119" s="70">
        <f t="shared" si="10"/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 t="shared" si="10"/>
        <v>0</v>
      </c>
      <c r="J120" s="90">
        <f t="shared" si="10"/>
        <v>0</v>
      </c>
      <c r="K120" s="49">
        <f t="shared" si="10"/>
        <v>0</v>
      </c>
      <c r="L120" s="48">
        <f t="shared" si="10"/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 t="shared" si="10"/>
        <v>0</v>
      </c>
      <c r="J121" s="90">
        <f t="shared" si="10"/>
        <v>0</v>
      </c>
      <c r="K121" s="49">
        <f t="shared" si="10"/>
        <v>0</v>
      </c>
      <c r="L121" s="48">
        <f t="shared" si="10"/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 t="shared" ref="I123:L125" si="11">I124</f>
        <v>0</v>
      </c>
      <c r="J123" s="92">
        <f t="shared" si="11"/>
        <v>0</v>
      </c>
      <c r="K123" s="71">
        <f t="shared" si="11"/>
        <v>0</v>
      </c>
      <c r="L123" s="70">
        <f t="shared" si="11"/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 t="shared" si="11"/>
        <v>0</v>
      </c>
      <c r="J124" s="90">
        <f t="shared" si="11"/>
        <v>0</v>
      </c>
      <c r="K124" s="49">
        <f t="shared" si="11"/>
        <v>0</v>
      </c>
      <c r="L124" s="48">
        <f t="shared" si="11"/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 t="shared" si="11"/>
        <v>0</v>
      </c>
      <c r="J125" s="90">
        <f t="shared" si="11"/>
        <v>0</v>
      </c>
      <c r="K125" s="49">
        <f t="shared" si="11"/>
        <v>0</v>
      </c>
      <c r="L125" s="48">
        <f t="shared" si="11"/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 t="shared" ref="I127:L129" si="12">I128</f>
        <v>0</v>
      </c>
      <c r="J127" s="104">
        <f t="shared" si="12"/>
        <v>0</v>
      </c>
      <c r="K127" s="78">
        <f t="shared" si="12"/>
        <v>0</v>
      </c>
      <c r="L127" s="77">
        <f t="shared" si="12"/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 t="shared" si="12"/>
        <v>0</v>
      </c>
      <c r="J128" s="90">
        <f t="shared" si="12"/>
        <v>0</v>
      </c>
      <c r="K128" s="49">
        <f t="shared" si="12"/>
        <v>0</v>
      </c>
      <c r="L128" s="48">
        <f t="shared" si="12"/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 t="shared" si="12"/>
        <v>0</v>
      </c>
      <c r="J129" s="90">
        <f t="shared" si="12"/>
        <v>0</v>
      </c>
      <c r="K129" s="49">
        <f t="shared" si="12"/>
        <v>0</v>
      </c>
      <c r="L129" s="48">
        <f t="shared" si="12"/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100</v>
      </c>
      <c r="J131" s="90">
        <f>SUM(J132+J137+J145)</f>
        <v>100</v>
      </c>
      <c r="K131" s="49">
        <f>SUM(K132+K137+K145)</f>
        <v>94.51</v>
      </c>
      <c r="L131" s="48">
        <f>SUM(L132+L137+L145)</f>
        <v>94.51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 t="shared" ref="I132:L133" si="13">I133</f>
        <v>0</v>
      </c>
      <c r="J132" s="90">
        <f t="shared" si="13"/>
        <v>0</v>
      </c>
      <c r="K132" s="49">
        <f t="shared" si="13"/>
        <v>0</v>
      </c>
      <c r="L132" s="48">
        <f t="shared" si="13"/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 t="shared" si="13"/>
        <v>0</v>
      </c>
      <c r="J133" s="90">
        <f t="shared" si="13"/>
        <v>0</v>
      </c>
      <c r="K133" s="49">
        <f t="shared" si="13"/>
        <v>0</v>
      </c>
      <c r="L133" s="48">
        <f t="shared" si="13"/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 t="shared" ref="I137:L138" si="14">I138</f>
        <v>0</v>
      </c>
      <c r="J137" s="93">
        <f t="shared" si="14"/>
        <v>0</v>
      </c>
      <c r="K137" s="57">
        <f t="shared" si="14"/>
        <v>0</v>
      </c>
      <c r="L137" s="58">
        <f t="shared" si="14"/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 t="shared" si="14"/>
        <v>0</v>
      </c>
      <c r="J138" s="90">
        <f t="shared" si="14"/>
        <v>0</v>
      </c>
      <c r="K138" s="49">
        <f t="shared" si="14"/>
        <v>0</v>
      </c>
      <c r="L138" s="48">
        <f t="shared" si="14"/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 t="shared" ref="I145:L146" si="15">I146</f>
        <v>100</v>
      </c>
      <c r="J145" s="90">
        <f t="shared" si="15"/>
        <v>100</v>
      </c>
      <c r="K145" s="49">
        <f t="shared" si="15"/>
        <v>94.51</v>
      </c>
      <c r="L145" s="48">
        <f t="shared" si="15"/>
        <v>94.51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 t="shared" si="15"/>
        <v>100</v>
      </c>
      <c r="J146" s="104">
        <f t="shared" si="15"/>
        <v>100</v>
      </c>
      <c r="K146" s="78">
        <f t="shared" si="15"/>
        <v>94.51</v>
      </c>
      <c r="L146" s="77">
        <f t="shared" si="15"/>
        <v>94.51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100</v>
      </c>
      <c r="J147" s="90">
        <f>SUM(J148:J149)</f>
        <v>100</v>
      </c>
      <c r="K147" s="49">
        <f>SUM(K148:K149)</f>
        <v>94.51</v>
      </c>
      <c r="L147" s="48">
        <f>SUM(L148:L149)</f>
        <v>94.51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100</v>
      </c>
      <c r="J148" s="105">
        <v>100</v>
      </c>
      <c r="K148" s="105">
        <v>94.51</v>
      </c>
      <c r="L148" s="105">
        <v>94.51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 t="shared" ref="I157:L158" si="16">I158</f>
        <v>0</v>
      </c>
      <c r="J157" s="90">
        <f t="shared" si="16"/>
        <v>0</v>
      </c>
      <c r="K157" s="49">
        <f t="shared" si="16"/>
        <v>0</v>
      </c>
      <c r="L157" s="48">
        <f t="shared" si="16"/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 t="shared" si="16"/>
        <v>0</v>
      </c>
      <c r="J158" s="90">
        <f t="shared" si="16"/>
        <v>0</v>
      </c>
      <c r="K158" s="49">
        <f t="shared" si="16"/>
        <v>0</v>
      </c>
      <c r="L158" s="48">
        <f t="shared" si="16"/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 t="shared" ref="I161:L163" si="17">I162</f>
        <v>0</v>
      </c>
      <c r="J161" s="90">
        <f t="shared" si="17"/>
        <v>0</v>
      </c>
      <c r="K161" s="49">
        <f t="shared" si="17"/>
        <v>0</v>
      </c>
      <c r="L161" s="48">
        <f t="shared" si="17"/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 t="shared" si="17"/>
        <v>0</v>
      </c>
      <c r="J162" s="92">
        <f t="shared" si="17"/>
        <v>0</v>
      </c>
      <c r="K162" s="71">
        <f t="shared" si="17"/>
        <v>0</v>
      </c>
      <c r="L162" s="70">
        <f t="shared" si="17"/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 t="shared" si="17"/>
        <v>0</v>
      </c>
      <c r="J163" s="90">
        <f t="shared" si="17"/>
        <v>0</v>
      </c>
      <c r="K163" s="49">
        <f t="shared" si="17"/>
        <v>0</v>
      </c>
      <c r="L163" s="48">
        <f t="shared" si="17"/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 t="shared" ref="I179:L180" si="18">I180</f>
        <v>0</v>
      </c>
      <c r="J179" s="92">
        <f t="shared" si="18"/>
        <v>0</v>
      </c>
      <c r="K179" s="71">
        <f t="shared" si="18"/>
        <v>0</v>
      </c>
      <c r="L179" s="70">
        <f t="shared" si="18"/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 t="shared" si="18"/>
        <v>0</v>
      </c>
      <c r="J180" s="48">
        <f t="shared" si="18"/>
        <v>0</v>
      </c>
      <c r="K180" s="48">
        <f t="shared" si="18"/>
        <v>0</v>
      </c>
      <c r="L180" s="48">
        <f t="shared" si="18"/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 t="shared" ref="I197:L198" si="19">I198</f>
        <v>0</v>
      </c>
      <c r="J197" s="90">
        <f t="shared" si="19"/>
        <v>0</v>
      </c>
      <c r="K197" s="49">
        <f t="shared" si="19"/>
        <v>0</v>
      </c>
      <c r="L197" s="48">
        <f t="shared" si="19"/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 t="shared" si="19"/>
        <v>0</v>
      </c>
      <c r="J198" s="49">
        <f t="shared" si="19"/>
        <v>0</v>
      </c>
      <c r="K198" s="49">
        <f t="shared" si="19"/>
        <v>0</v>
      </c>
      <c r="L198" s="49">
        <f t="shared" si="19"/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 t="shared" ref="I200:L201" si="20">I201</f>
        <v>0</v>
      </c>
      <c r="J200" s="93">
        <f t="shared" si="20"/>
        <v>0</v>
      </c>
      <c r="K200" s="57">
        <f t="shared" si="20"/>
        <v>0</v>
      </c>
      <c r="L200" s="58">
        <f t="shared" si="20"/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 t="shared" si="20"/>
        <v>0</v>
      </c>
      <c r="J201" s="90">
        <f t="shared" si="20"/>
        <v>0</v>
      </c>
      <c r="K201" s="49">
        <f t="shared" si="20"/>
        <v>0</v>
      </c>
      <c r="L201" s="48">
        <f t="shared" si="20"/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 t="shared" ref="I208:L209" si="21">I209</f>
        <v>0</v>
      </c>
      <c r="J208" s="92">
        <f t="shared" si="21"/>
        <v>0</v>
      </c>
      <c r="K208" s="71">
        <f t="shared" si="21"/>
        <v>0</v>
      </c>
      <c r="L208" s="70">
        <f t="shared" si="21"/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 t="shared" si="21"/>
        <v>0</v>
      </c>
      <c r="J209" s="90">
        <f t="shared" si="21"/>
        <v>0</v>
      </c>
      <c r="K209" s="49">
        <f t="shared" si="21"/>
        <v>0</v>
      </c>
      <c r="L209" s="48">
        <f t="shared" si="21"/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 t="shared" ref="I219:L221" si="22">I220</f>
        <v>0</v>
      </c>
      <c r="J219" s="92">
        <f t="shared" si="22"/>
        <v>0</v>
      </c>
      <c r="K219" s="71">
        <f t="shared" si="22"/>
        <v>0</v>
      </c>
      <c r="L219" s="71">
        <f t="shared" si="22"/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 t="shared" si="22"/>
        <v>0</v>
      </c>
      <c r="J220" s="104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 t="shared" si="22"/>
        <v>0</v>
      </c>
      <c r="J221" s="90">
        <f t="shared" si="22"/>
        <v>0</v>
      </c>
      <c r="K221" s="49">
        <f t="shared" si="22"/>
        <v>0</v>
      </c>
      <c r="L221" s="49">
        <f t="shared" si="22"/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 t="shared" ref="I223:L224" si="23">I224</f>
        <v>0</v>
      </c>
      <c r="J223" s="48">
        <f t="shared" si="23"/>
        <v>0</v>
      </c>
      <c r="K223" s="48">
        <f t="shared" si="23"/>
        <v>0</v>
      </c>
      <c r="L223" s="48">
        <f t="shared" si="23"/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 t="shared" si="23"/>
        <v>0</v>
      </c>
      <c r="J224" s="48">
        <f t="shared" si="23"/>
        <v>0</v>
      </c>
      <c r="K224" s="48">
        <f t="shared" si="23"/>
        <v>0</v>
      </c>
      <c r="L224" s="48">
        <f t="shared" si="23"/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 t="shared" ref="I252:L253" si="24">I253</f>
        <v>0</v>
      </c>
      <c r="J252" s="90">
        <f t="shared" si="24"/>
        <v>0</v>
      </c>
      <c r="K252" s="49">
        <f t="shared" si="24"/>
        <v>0</v>
      </c>
      <c r="L252" s="49">
        <f t="shared" si="24"/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 t="shared" si="24"/>
        <v>0</v>
      </c>
      <c r="J253" s="90">
        <f t="shared" si="24"/>
        <v>0</v>
      </c>
      <c r="K253" s="49">
        <f t="shared" si="24"/>
        <v>0</v>
      </c>
      <c r="L253" s="49">
        <f t="shared" si="24"/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 t="shared" ref="I255:L256" si="25">I256</f>
        <v>0</v>
      </c>
      <c r="J255" s="90">
        <f t="shared" si="25"/>
        <v>0</v>
      </c>
      <c r="K255" s="49">
        <f t="shared" si="25"/>
        <v>0</v>
      </c>
      <c r="L255" s="49">
        <f t="shared" si="25"/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 t="shared" si="25"/>
        <v>0</v>
      </c>
      <c r="J256" s="90">
        <f t="shared" si="25"/>
        <v>0</v>
      </c>
      <c r="K256" s="49">
        <f t="shared" si="25"/>
        <v>0</v>
      </c>
      <c r="L256" s="49">
        <f t="shared" si="25"/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 t="shared" ref="I284:L285" si="26">I285</f>
        <v>0</v>
      </c>
      <c r="J284" s="90">
        <f t="shared" si="26"/>
        <v>0</v>
      </c>
      <c r="K284" s="49">
        <f t="shared" si="26"/>
        <v>0</v>
      </c>
      <c r="L284" s="49">
        <f t="shared" si="26"/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 t="shared" si="26"/>
        <v>0</v>
      </c>
      <c r="J285" s="90">
        <f t="shared" si="26"/>
        <v>0</v>
      </c>
      <c r="K285" s="49">
        <f t="shared" si="26"/>
        <v>0</v>
      </c>
      <c r="L285" s="49">
        <f t="shared" si="26"/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 t="shared" ref="I287:L288" si="27">I288</f>
        <v>0</v>
      </c>
      <c r="J287" s="120">
        <f t="shared" si="27"/>
        <v>0</v>
      </c>
      <c r="K287" s="49">
        <f t="shared" si="27"/>
        <v>0</v>
      </c>
      <c r="L287" s="49">
        <f t="shared" si="27"/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 t="shared" si="27"/>
        <v>0</v>
      </c>
      <c r="J288" s="120">
        <f t="shared" si="27"/>
        <v>0</v>
      </c>
      <c r="K288" s="49">
        <f t="shared" si="27"/>
        <v>0</v>
      </c>
      <c r="L288" s="49">
        <f t="shared" si="27"/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 t="shared" ref="I317:L318" si="28">I318</f>
        <v>0</v>
      </c>
      <c r="J317" s="120">
        <f t="shared" si="28"/>
        <v>0</v>
      </c>
      <c r="K317" s="49">
        <f t="shared" si="28"/>
        <v>0</v>
      </c>
      <c r="L317" s="49">
        <f t="shared" si="28"/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 t="shared" si="28"/>
        <v>0</v>
      </c>
      <c r="J318" s="121">
        <f t="shared" si="28"/>
        <v>0</v>
      </c>
      <c r="K318" s="71">
        <f t="shared" si="28"/>
        <v>0</v>
      </c>
      <c r="L318" s="71">
        <f t="shared" si="28"/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 t="shared" ref="I320:L321" si="29">I321</f>
        <v>0</v>
      </c>
      <c r="J320" s="120">
        <f t="shared" si="29"/>
        <v>0</v>
      </c>
      <c r="K320" s="49">
        <f t="shared" si="29"/>
        <v>0</v>
      </c>
      <c r="L320" s="49">
        <f t="shared" si="29"/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 t="shared" si="29"/>
        <v>0</v>
      </c>
      <c r="J321" s="120">
        <f t="shared" si="29"/>
        <v>0</v>
      </c>
      <c r="K321" s="49">
        <f t="shared" si="29"/>
        <v>0</v>
      </c>
      <c r="L321" s="49">
        <f t="shared" si="29"/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 t="shared" ref="I349:L350" si="30">I350</f>
        <v>0</v>
      </c>
      <c r="J349" s="90">
        <f t="shared" si="30"/>
        <v>0</v>
      </c>
      <c r="K349" s="49">
        <f t="shared" si="30"/>
        <v>0</v>
      </c>
      <c r="L349" s="49">
        <f t="shared" si="30"/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 t="shared" si="30"/>
        <v>0</v>
      </c>
      <c r="J350" s="92">
        <f t="shared" si="30"/>
        <v>0</v>
      </c>
      <c r="K350" s="71">
        <f t="shared" si="30"/>
        <v>0</v>
      </c>
      <c r="L350" s="71">
        <f t="shared" si="30"/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 t="shared" ref="I352:L353" si="31">I353</f>
        <v>0</v>
      </c>
      <c r="J352" s="90">
        <f t="shared" si="31"/>
        <v>0</v>
      </c>
      <c r="K352" s="49">
        <f t="shared" si="31"/>
        <v>0</v>
      </c>
      <c r="L352" s="49">
        <f t="shared" si="31"/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 t="shared" si="31"/>
        <v>0</v>
      </c>
      <c r="J353" s="90">
        <f t="shared" si="31"/>
        <v>0</v>
      </c>
      <c r="K353" s="49">
        <f t="shared" si="31"/>
        <v>0</v>
      </c>
      <c r="L353" s="49">
        <f t="shared" si="31"/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39100</v>
      </c>
      <c r="J359" s="100">
        <f>SUM(J30+J176)</f>
        <v>38500</v>
      </c>
      <c r="K359" s="100">
        <f>SUM(K30+K176)</f>
        <v>29904.76</v>
      </c>
      <c r="L359" s="100">
        <f>SUM(L30+L176)</f>
        <v>29904.399999999998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8" t="s">
        <v>229</v>
      </c>
      <c r="L362" s="158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6" t="s">
        <v>238</v>
      </c>
      <c r="E365" s="157"/>
      <c r="F365" s="157"/>
      <c r="G365" s="157"/>
      <c r="H365" s="137"/>
      <c r="I365" s="138" t="s">
        <v>228</v>
      </c>
      <c r="K365" s="158" t="s">
        <v>229</v>
      </c>
      <c r="L365" s="15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K362:L362"/>
    <mergeCell ref="G25:H25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S6211</vt:lpstr>
      <vt:lpstr>D4214</vt:lpstr>
      <vt:lpstr>D4121</vt:lpstr>
      <vt:lpstr>9121</vt:lpstr>
      <vt:lpstr>8218</vt:lpstr>
      <vt:lpstr>104140</vt:lpstr>
      <vt:lpstr>6411</vt:lpstr>
      <vt:lpstr>6211</vt:lpstr>
      <vt:lpstr>1329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2019-10-10T12:28:32Z</cp:lastPrinted>
  <dcterms:created xsi:type="dcterms:W3CDTF">2011-04-06T15:42:27Z</dcterms:created>
  <dcterms:modified xsi:type="dcterms:W3CDTF">2019-10-10T12:30:09Z</dcterms:modified>
</cp:coreProperties>
</file>