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81_{A4A737A4-C7CB-4889-A881-4F8780D9D0B7}" xr6:coauthVersionLast="45" xr6:coauthVersionMax="45" xr10:uidLastSave="{00000000-0000-0000-0000-000000000000}"/>
  <workbookProtection lockRevision="1"/>
  <bookViews>
    <workbookView xWindow="-120" yWindow="-120" windowWidth="20640" windowHeight="1131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376" windowHeight="754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35" i="1"/>
  <c r="G34" i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<sst xmlns="http://schemas.openxmlformats.org/spreadsheetml/2006/main" count="51" uniqueCount="49">
  <si>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</si>
  <si>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</si>
  <si>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</si>
  <si>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</si>
  <si>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</si>
  <si>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</si>
  <si>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</si>
  <si>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</si>
  <si>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</si>
  <si>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</si>
  <si>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</si>
  <si>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</si>
  <si>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</si>
  <si>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</si>
  <si>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</si>
  <si>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</si>
  <si>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</si>
  <si>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</si>
  <si>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</si>
  <si>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</si>
  <si>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</si>
  <si>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</si>
  <si>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</si>
  <si>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</si>
  <si>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</si>
  <si>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</si>
  <si>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</si>
  <si>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</si>
  <si>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</si>
  <si>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</si>
  <si>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</si>
  <si>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</si>
  <si>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</si>
  <si>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</si>
  <si>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</si>
  <si>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</si>
  <si>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</si>
  <si>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</si>
  <si>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</si>
  <si>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</si>
  <si>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</si>
  <si>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2020 M. KOVO 31 D.</t>
  </si>
  <si>
    <t>ketvirtinė</t>
  </si>
  <si>
    <t>Pasvalio rajono savivaldybės administracijos Krinčino seniūnija, kodas 288617640, Žalgirio g. 16 Krinčino mstl., Pasvalio r.</t>
  </si>
  <si>
    <t>Seniūnas</t>
  </si>
  <si>
    <t>Gintautas Venskevičius</t>
  </si>
  <si>
    <t>Buhalterė-apskaitininkė</t>
  </si>
  <si>
    <t>Asta Adamkavičienė</t>
  </si>
  <si>
    <t>SFD-309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</si>
</sst>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5.xml"/><Relationship Id="rId21" Type="http://schemas.openxmlformats.org/officeDocument/2006/relationships/revisionLog" Target="revisionLog15.xml"/><Relationship Id="rId25" Type="http://schemas.openxmlformats.org/officeDocument/2006/relationships/revisionLog" Target="revisionLog4.xml"/><Relationship Id="rId29" Type="http://schemas.openxmlformats.org/officeDocument/2006/relationships/revisionLog" Target="revisionLog8.xml"/><Relationship Id="rId24" Type="http://schemas.openxmlformats.org/officeDocument/2006/relationships/revisionLog" Target="revisionLog3.xml"/><Relationship Id="rId23" Type="http://schemas.openxmlformats.org/officeDocument/2006/relationships/revisionLog" Target="revisionLog2.xml"/><Relationship Id="rId28" Type="http://schemas.openxmlformats.org/officeDocument/2006/relationships/revisionLog" Target="revisionLog7.xml"/><Relationship Id="rId22" Type="http://schemas.openxmlformats.org/officeDocument/2006/relationships/revisionLog" Target="revisionLog1.xml"/><Relationship Id="rId27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565CAEA-4C83-485F-BFAF-F0F3EB1FCAD9}" diskRevisions="1" revisionId="87" version="10" protected="1">
  <header guid="{0D78F6ED-08E0-4C42-8C78-8526C5E0B433}" dateTime="2020-04-02T11:03:48" maxSheetId="4" userName="Vartotojas" r:id="rId21">
    <sheetIdMap count="3">
      <sheetId val="1"/>
      <sheetId val="2"/>
      <sheetId val="3"/>
    </sheetIdMap>
  </header>
  <header guid="{58E40E5B-D47B-48BD-8FEB-667BE1FC07FE}" dateTime="2020-04-02T11:33:10" maxSheetId="4" userName="Vartotojas" r:id="rId22" minRId="22" maxRId="25">
    <sheetIdMap count="3">
      <sheetId val="1"/>
      <sheetId val="2"/>
      <sheetId val="3"/>
    </sheetIdMap>
  </header>
  <header guid="{0CFD0EDE-1AD9-4975-A567-873177604F8F}" dateTime="2020-04-02T11:33:48" maxSheetId="4" userName="Vartotojas" r:id="rId23" minRId="26" maxRId="28">
    <sheetIdMap count="3">
      <sheetId val="1"/>
      <sheetId val="2"/>
      <sheetId val="3"/>
    </sheetIdMap>
  </header>
  <header guid="{AA3293F1-A019-4861-A023-AAC0214BCB31}" dateTime="2020-04-02T11:36:03" maxSheetId="4" userName="Vartotojas" r:id="rId24" minRId="29" maxRId="44">
    <sheetIdMap count="3">
      <sheetId val="1"/>
      <sheetId val="2"/>
      <sheetId val="3"/>
    </sheetIdMap>
  </header>
  <header guid="{0D99D042-95A2-4E3D-9E64-210818F20B7D}" dateTime="2020-04-03T08:34:26" maxSheetId="4" userName="Vartotojas" r:id="rId25" minRId="45" maxRId="62">
    <sheetIdMap count="3">
      <sheetId val="1"/>
      <sheetId val="2"/>
      <sheetId val="3"/>
    </sheetIdMap>
  </header>
  <header guid="{3ECEDCE3-30E8-4B7C-9D39-3D283BCD41E4}" dateTime="2020-04-03T08:49:58" maxSheetId="4" userName="Vartotojas" r:id="rId26" minRId="63" maxRId="64">
    <sheetIdMap count="3">
      <sheetId val="1"/>
      <sheetId val="2"/>
      <sheetId val="3"/>
    </sheetIdMap>
  </header>
  <header guid="{CD7C6E23-6AF6-43E4-A24F-09FE5A3626BB}" dateTime="2020-04-03T09:11:00" maxSheetId="4" userName="Vartotojas" r:id="rId27" minRId="65" maxRId="72">
    <sheetIdMap count="3">
      <sheetId val="1"/>
      <sheetId val="2"/>
      <sheetId val="3"/>
    </sheetIdMap>
  </header>
  <header guid="{425B29A3-FBB0-4E80-8FE1-2B65A32C9761}" dateTime="2020-04-03T14:38:25" maxSheetId="4" userName="Vartotojas" r:id="rId28" minRId="73" maxRId="86">
    <sheetIdMap count="3">
      <sheetId val="1"/>
      <sheetId val="2"/>
      <sheetId val="3"/>
    </sheetIdMap>
  </header>
  <header guid="{3565CAEA-4C83-485F-BFAF-F0F3EB1FCAD9}" dateTime="2020-04-10T08:16:08" maxSheetId="4" userName="Vartotojas" r:id="rId29" minRId="8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34" t="inlineStr">
      <is>
        <t>1.1. Finansavimo šaltinis …</t>
      </is>
    </oc>
    <nc r="A34" t="inlineStr">
      <is>
        <t>1.1.  Biudžetinių įstaigų pajamos už prekes ir paslaugas,   įmokos kodas 1.4.2.1.1.1.</t>
      </is>
    </nc>
  </rcc>
  <rcc rId="23" sId="1">
    <oc r="A35" t="inlineStr">
      <is>
        <t>1.2. Finansavimo šaltinis …</t>
      </is>
    </oc>
    <nc r="A35" t="inlineStr">
      <is>
        <t>1.2. Pajamos už ilgalaikio ir trumpalaikio materialiojo turto nuomą,  įmokos kodas  1.4.2.1.2.1.</t>
      </is>
    </nc>
  </rcc>
  <rcc rId="24" sId="1">
    <oc r="A36" t="inlineStr">
      <is>
        <t>…</t>
      </is>
    </oc>
    <nc r="A36" t="inlineStr">
      <is>
        <t>1.3. Įmokos už išlaikymą švietimo, socialinės apsaugos ir kitose įstaigose, kodas 1.4.2.1.4.1.</t>
      </is>
    </nc>
  </rcc>
  <rcv guid="{77719345-FFE7-41C2-83CB-1340C7A506C5}" action="delete"/>
  <rcv guid="{77719345-FFE7-41C2-83CB-1340C7A506C5}" action="add"/>
  <rsnm rId="25" sheetId="1" oldName="[1+forma (1) nuo 2020.xlsx]Forma Nr.1_20190101" newName="[1+forma (1) nuo 2020.xlsx]Forma Nr.1_2020.01.01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34" t="inlineStr">
      <is>
        <t>1.1.  Biudžetinių įstaigų pajamos už prekes ir paslaugas,   įmokos kodas 1.4.2.1.1.1.</t>
      </is>
    </oc>
    <nc r="A34" t="inlineStr">
      <is>
        <t>1.1.  Biudžetinių įstaigų pajamos už prekes ir paslaugas,  
 įmokos kodas 1.4.2.1.1.1.</t>
      </is>
    </nc>
  </rcc>
  <rcc rId="27" sId="1">
    <oc r="A35" t="inlineStr">
      <is>
        <t>1.2. Pajamos už ilgalaikio ir trumpalaikio materialiojo turto nuomą,  įmokos kodas  1.4.2.1.2.1.</t>
      </is>
    </oc>
    <nc r="A35" t="inlineStr">
      <is>
        <t>1.2. Pajamos už ilgalaikio ir trumpalaikio materialiojo turto nuomą,  
įmokos kodas  1.4.2.1.2.1.</t>
      </is>
    </nc>
  </rcc>
  <rcc rId="28" sId="1">
    <oc r="A36" t="inlineStr">
      <is>
        <t>1.3. Įmokos už išlaikymą švietimo, socialinės apsaugos ir kitose įstaigose, kodas 1.4.2.1.4.1.</t>
      </is>
    </oc>
    <nc r="A36" t="inlineStr">
      <is>
        <t>1.3. Įmokos už išlaikymą švietimo, socialinės apsaugos ir kitose įstaigose, įmokos kodas 1.4.2.1.4.1.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nc r="C33">
      <f>C34+C35+C36</f>
    </nc>
  </rcc>
  <rcc rId="30" sId="1">
    <nc r="D33">
      <f>D34+D35+D36</f>
    </nc>
  </rcc>
  <rcc rId="31" sId="1">
    <nc r="E33">
      <f>E34+E35+E36</f>
    </nc>
  </rcc>
  <rcc rId="32" sId="1">
    <nc r="F33">
      <f>F34+F35+F36</f>
    </nc>
  </rcc>
  <rcc rId="33" sId="1">
    <nc r="G33">
      <f>D33-E33</f>
    </nc>
  </rcc>
  <rcc rId="34" sId="1">
    <nc r="G34">
      <f>D34-E34</f>
    </nc>
  </rcc>
  <rcc rId="35" sId="1">
    <nc r="G35">
      <f>D35-E35</f>
    </nc>
  </rcc>
  <rcc rId="36" sId="1">
    <nc r="G36">
      <f>D36-E36</f>
    </nc>
  </rcc>
  <rcc rId="37" sId="1">
    <nc r="H33">
      <f>E33-F33</f>
    </nc>
  </rcc>
  <rcc rId="38" sId="1">
    <nc r="H34">
      <f>E34-F34</f>
    </nc>
  </rcc>
  <rcc rId="39" sId="1">
    <nc r="H35">
      <f>E35-F35</f>
    </nc>
  </rcc>
  <rcc rId="40" sId="1">
    <nc r="H36">
      <f>E36-F36</f>
    </nc>
  </rcc>
  <rcc rId="41" sId="1">
    <nc r="I33">
      <f>G33+H33</f>
    </nc>
  </rcc>
  <rcc rId="42" sId="1">
    <nc r="I34">
      <f>G34+H34</f>
    </nc>
  </rcc>
  <rcc rId="43" sId="1">
    <nc r="I35">
      <f>G35+H35</f>
    </nc>
  </rcc>
  <rcc rId="44" sId="1">
    <nc r="I36">
      <f>G36+H36</f>
    </nc>
  </rcc>
  <rfmt sheetId="1" sqref="C33:I36">
    <dxf>
      <numFmt numFmtId="164" formatCode="0.0"/>
    </dxf>
  </rfmt>
  <rfmt sheetId="1" sqref="C33:I36">
    <dxf>
      <numFmt numFmtId="2" formatCode="0.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1">
    <nc r="A7" t="inlineStr">
      <is>
        <t>Pasvalio rajono savivaldybės administracijos Joniškėlio miesto seniūnija, Vytauto g.25, Joniškėlis, Pasvalio r.</t>
      </is>
    </nc>
  </rcc>
  <rfmt sheetId="1" sqref="A7:I7" start="0" length="2147483647">
    <dxf>
      <font>
        <sz val="10"/>
      </font>
    </dxf>
  </rfmt>
  <rcc rId="46" sId="1">
    <oc r="A13" t="inlineStr">
      <is>
        <t>20__ M. ___________________ D.</t>
      </is>
    </oc>
    <nc r="A13" t="inlineStr">
      <is>
        <t>2020 M. KOVO 31 D.</t>
      </is>
    </nc>
  </rcc>
  <rcc rId="47" sId="1">
    <nc r="D14" t="inlineStr">
      <is>
        <t>ketvirtinė</t>
      </is>
    </nc>
  </rcc>
  <rfmt sheetId="1" sqref="C14:D14">
    <dxf>
      <alignment horizontal="general"/>
    </dxf>
  </rfmt>
  <rfmt sheetId="1" sqref="C14:D14">
    <dxf>
      <alignment horizontal="left"/>
    </dxf>
  </rfmt>
  <rcc rId="48" sId="1" odxf="1" dxf="1" numFmtId="19">
    <nc r="C18">
      <v>43931</v>
    </nc>
    <odxf>
      <numFmt numFmtId="0" formatCode="General"/>
    </odxf>
    <ndxf>
      <numFmt numFmtId="19" formatCode="yyyy/mm/dd"/>
    </ndxf>
  </rcc>
  <rcc rId="49" sId="1">
    <nc r="E18" t="inlineStr">
      <is>
        <t>SFD-</t>
      </is>
    </nc>
  </rcc>
  <rcc rId="50" sId="1">
    <nc r="I23">
      <v>188617988</v>
    </nc>
  </rcc>
  <rcc rId="51" sId="1" numFmtId="4">
    <nc r="C34">
      <v>1400</v>
    </nc>
  </rcc>
  <rcc rId="52" sId="1" numFmtId="4">
    <nc r="C35">
      <v>0</v>
    </nc>
  </rcc>
  <rcc rId="53" sId="1" numFmtId="4">
    <nc r="D34">
      <v>539.87</v>
    </nc>
  </rcc>
  <rcc rId="54" sId="1" numFmtId="4">
    <nc r="D35">
      <v>0</v>
    </nc>
  </rcc>
  <rcc rId="55" sId="1" numFmtId="4">
    <nc r="E34">
      <v>295.74</v>
    </nc>
  </rcc>
  <rcc rId="56" sId="1" numFmtId="4">
    <nc r="E35">
      <v>0</v>
    </nc>
  </rcc>
  <rcc rId="57" sId="1" numFmtId="4">
    <nc r="F34">
      <v>295.74</v>
    </nc>
  </rcc>
  <rcc rId="58" sId="1" numFmtId="4">
    <nc r="F35">
      <v>0</v>
    </nc>
  </rcc>
  <rcc rId="59" sId="1">
    <oc r="G36">
      <f>D36-E36</f>
    </oc>
    <nc r="G36"/>
  </rcc>
  <rcc rId="60" sId="1">
    <oc r="H36">
      <f>E36-F36</f>
    </oc>
    <nc r="H36"/>
  </rcc>
  <rcc rId="61" sId="1">
    <oc r="I36">
      <f>G36+H36</f>
    </oc>
    <nc r="I36"/>
  </rcc>
  <rrc rId="62" sId="2" ref="F1:F1048576" action="deleteCol">
    <rfmt sheetId="2" xfDxf="1" sqref="F1:F1048576" start="0" length="0"/>
  </rrc>
  <rcv guid="{77719345-FFE7-41C2-83CB-1340C7A506C5}" action="delete"/>
  <rcv guid="{77719345-FFE7-41C2-83CB-1340C7A506C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" sId="1">
    <oc r="A7" t="inlineStr">
      <is>
        <t>Pasvalio rajono savivaldybės administracijos Joniškėlio miesto seniūnija, Vytauto g.25, Joniškėlis, Pasvalio r.</t>
      </is>
    </oc>
    <nc r="A7" t="inlineStr">
      <is>
        <t>Pasvalio rajono savivaldybės administracijos Joniškėlio apylinkių seniūnija, kodas 188617269, Vytauto g.25, Joniškėlis, Pasvalio r.</t>
      </is>
    </nc>
  </rcc>
  <rcc rId="64" sId="1">
    <oc r="I23">
      <v>188617988</v>
    </oc>
    <nc r="I23">
      <v>188617269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" sId="1" numFmtId="4">
    <oc r="C34">
      <v>1400</v>
    </oc>
    <nc r="C34">
      <v>2200</v>
    </nc>
  </rcc>
  <rcc rId="66" sId="1" numFmtId="4">
    <oc r="C35">
      <v>0</v>
    </oc>
    <nc r="C35">
      <v>1200</v>
    </nc>
  </rcc>
  <rcc rId="67" sId="1" numFmtId="4">
    <oc r="D34">
      <v>539.87</v>
    </oc>
    <nc r="D34">
      <v>844.57</v>
    </nc>
  </rcc>
  <rcc rId="68" sId="1" numFmtId="4">
    <oc r="D35">
      <v>0</v>
    </oc>
    <nc r="D35">
      <v>370.56</v>
    </nc>
  </rcc>
  <rcc rId="69" sId="1" numFmtId="4">
    <oc r="E34">
      <v>295.74</v>
    </oc>
    <nc r="E34">
      <v>0</v>
    </nc>
  </rcc>
  <rcc rId="70" sId="1" numFmtId="4">
    <oc r="E35">
      <v>0</v>
    </oc>
    <nc r="E35">
      <v>153.49</v>
    </nc>
  </rcc>
  <rcc rId="71" sId="1" numFmtId="4">
    <oc r="F34">
      <v>295.74</v>
    </oc>
    <nc r="F34">
      <v>0</v>
    </nc>
  </rcc>
  <rcc rId="72" sId="1" numFmtId="4">
    <oc r="F35">
      <v>0</v>
    </oc>
    <nc r="F35">
      <v>153.49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1">
    <oc r="A7" t="inlineStr">
      <is>
        <t>Pasvalio rajono savivaldybės administracijos Joniškėlio apylinkių seniūnija, kodas 188617269, Vytauto g.25, Joniškėlis, Pasvalio r.</t>
      </is>
    </oc>
    <nc r="A7" t="inlineStr">
      <is>
        <t>Pasvalio rajono savivaldybės administracijos Krinčino seniūnija, kodas 288617640, Žalgirio g. 16 Krinčino mstl., Pasvalio r.</t>
      </is>
    </nc>
  </rcc>
  <rcc rId="74" sId="1">
    <oc r="I23">
      <v>188617269</v>
    </oc>
    <nc r="I23">
      <v>288617640</v>
    </nc>
  </rcc>
  <rcc rId="75" sId="1" numFmtId="4">
    <oc r="C34">
      <v>2200</v>
    </oc>
    <nc r="C34">
      <v>5400</v>
    </nc>
  </rcc>
  <rcc rId="76" sId="1" numFmtId="4">
    <oc r="C35">
      <v>1200</v>
    </oc>
    <nc r="C35">
      <v>400</v>
    </nc>
  </rcc>
  <rcc rId="77" sId="1" numFmtId="4">
    <oc r="D34">
      <v>844.57</v>
    </oc>
    <nc r="D34">
      <v>1340.06</v>
    </nc>
  </rcc>
  <rcc rId="78" sId="1" numFmtId="4">
    <oc r="D35">
      <v>370.56</v>
    </oc>
    <nc r="D35">
      <v>139.81</v>
    </nc>
  </rcc>
  <rcc rId="79" sId="1" numFmtId="4">
    <oc r="E34">
      <v>0</v>
    </oc>
    <nc r="E34">
      <v>783.82</v>
    </nc>
  </rcc>
  <rcc rId="80" sId="1" numFmtId="4">
    <oc r="E35">
      <v>153.49</v>
    </oc>
    <nc r="E35">
      <v>77.959999999999994</v>
    </nc>
  </rcc>
  <rcc rId="81" sId="1" numFmtId="4">
    <oc r="F35">
      <v>153.49</v>
    </oc>
    <nc r="F35">
      <v>77.959999999999994</v>
    </nc>
  </rcc>
  <rcc rId="82" sId="1" numFmtId="4">
    <oc r="F34">
      <v>0</v>
    </oc>
    <nc r="F34">
      <v>780.72</v>
    </nc>
  </rcc>
  <rcc rId="83" sId="1">
    <nc r="A44" t="inlineStr">
      <is>
        <t>Seniūnas</t>
      </is>
    </nc>
  </rcc>
  <rfmt sheetId="1" sqref="A44" start="0" length="2147483647">
    <dxf>
      <font>
        <color theme="1"/>
      </font>
    </dxf>
  </rfmt>
  <rfmt sheetId="1" sqref="A44" start="0" length="2147483647">
    <dxf>
      <font>
        <sz val="10"/>
      </font>
    </dxf>
  </rfmt>
  <rfmt sheetId="1" sqref="A44">
    <dxf>
      <alignment horizontal="center"/>
    </dxf>
  </rfmt>
  <rcc rId="84" sId="1">
    <nc r="H44" t="inlineStr">
      <is>
        <t>Gintautas Venskevičius</t>
      </is>
    </nc>
  </rcc>
  <rfmt sheetId="1" sqref="A44" start="0" length="2147483647">
    <dxf>
      <font>
        <sz val="11"/>
      </font>
    </dxf>
  </rfmt>
  <rcc rId="85" sId="1">
    <nc r="A47" t="inlineStr">
      <is>
        <t>Buhalterė-apskaitininkė</t>
      </is>
    </nc>
  </rcc>
  <rfmt sheetId="1" sqref="A47" start="0" length="2147483647">
    <dxf>
      <font>
        <sz val="11"/>
      </font>
    </dxf>
  </rfmt>
  <rfmt sheetId="1" sqref="A47" start="0" length="2147483647">
    <dxf>
      <font>
        <name val="Calibri"/>
        <family val="2"/>
        <scheme val="minor"/>
      </font>
    </dxf>
  </rfmt>
  <rfmt sheetId="1" sqref="A47">
    <dxf>
      <alignment horizontal="center"/>
    </dxf>
  </rfmt>
  <rcc rId="86" sId="1">
    <nc r="H47" t="inlineStr">
      <is>
        <t>Asta Adamkavičienė</t>
      </is>
    </nc>
  </rcc>
  <rfmt sheetId="1" sqref="H47" start="0" length="2147483647">
    <dxf>
      <font>
        <sz val="11"/>
      </font>
    </dxf>
  </rfmt>
  <rfmt sheetId="1" sqref="H47" start="0" length="2147483647">
    <dxf>
      <font>
        <name val="Calibri"/>
        <family val="2"/>
        <scheme val="minor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1">
    <oc r="E18" t="inlineStr">
      <is>
        <t>SFD-</t>
      </is>
    </oc>
    <nc r="E18" t="inlineStr">
      <is>
        <t>SFD-309</t>
      </is>
    </nc>
  </rcc>
  <rcv guid="{77719345-FFE7-41C2-83CB-1340C7A506C5}" action="delete"/>
  <rcv guid="{77719345-FFE7-41C2-83CB-1340C7A506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B7" workbookViewId="0">
      <selection activeCell="E18" sqref="E18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1" t="s">
        <v>43</v>
      </c>
      <c r="B7" s="41"/>
      <c r="C7" s="41"/>
      <c r="D7" s="41"/>
      <c r="E7" s="41"/>
      <c r="F7" s="41"/>
      <c r="G7" s="41"/>
      <c r="H7" s="41"/>
      <c r="I7" s="41"/>
    </row>
    <row r="8" spans="1:12" ht="15" customHeight="1">
      <c r="A8" s="40" t="s">
        <v>3</v>
      </c>
      <c r="B8" s="40"/>
      <c r="C8" s="40"/>
      <c r="D8" s="40"/>
      <c r="E8" s="40"/>
      <c r="F8" s="40"/>
      <c r="G8" s="40"/>
      <c r="H8" s="40"/>
      <c r="I8" s="40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2" t="s">
        <v>7</v>
      </c>
      <c r="B10" s="42"/>
      <c r="C10" s="42"/>
      <c r="D10" s="42"/>
      <c r="E10" s="42"/>
      <c r="F10" s="42"/>
      <c r="G10" s="42"/>
      <c r="H10" s="42"/>
      <c r="I10" s="42"/>
    </row>
    <row r="11" spans="1:12" ht="15.75">
      <c r="A11" s="42" t="s">
        <v>8</v>
      </c>
      <c r="B11" s="42"/>
      <c r="C11" s="42"/>
      <c r="D11" s="42"/>
      <c r="E11" s="42"/>
      <c r="F11" s="42"/>
      <c r="G11" s="42"/>
      <c r="H11" s="42"/>
      <c r="I11" s="42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5" t="s">
        <v>41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33"/>
      <c r="D14" s="33" t="s">
        <v>42</v>
      </c>
    </row>
    <row r="15" spans="1:12">
      <c r="A15" s="43" t="s">
        <v>25</v>
      </c>
      <c r="B15" s="43"/>
      <c r="C15" s="43"/>
      <c r="D15" s="43"/>
      <c r="E15" s="43"/>
      <c r="F15" s="43"/>
      <c r="G15" s="43"/>
      <c r="H15" s="43"/>
      <c r="I15" s="43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34">
        <v>43931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288617640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39"/>
      <c r="B27" s="39"/>
      <c r="C27" s="39"/>
      <c r="D27" s="39"/>
      <c r="E27" s="39"/>
      <c r="F27" s="39"/>
      <c r="G27" s="39"/>
      <c r="H27" s="39"/>
      <c r="I27" s="39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2">
        <f>C34+C35+C36</f>
        <v>5800</v>
      </c>
      <c r="D33" s="32">
        <f t="shared" ref="D33:F33" si="0">D34+D35+D36</f>
        <v>1479.87</v>
      </c>
      <c r="E33" s="32">
        <f t="shared" si="0"/>
        <v>861.78000000000009</v>
      </c>
      <c r="F33" s="32">
        <f t="shared" si="0"/>
        <v>858.68000000000006</v>
      </c>
      <c r="G33" s="32">
        <f>D33-E33</f>
        <v>618.0899999999998</v>
      </c>
      <c r="H33" s="32">
        <f>E33-F33</f>
        <v>3.1000000000000227</v>
      </c>
      <c r="I33" s="32">
        <f>G33+H33</f>
        <v>621.18999999999983</v>
      </c>
    </row>
    <row r="34" spans="1:9" ht="26.25">
      <c r="A34" s="2" t="s">
        <v>38</v>
      </c>
      <c r="B34" s="3"/>
      <c r="C34" s="32">
        <v>5400</v>
      </c>
      <c r="D34" s="32">
        <v>1340.06</v>
      </c>
      <c r="E34" s="32">
        <v>783.82</v>
      </c>
      <c r="F34" s="32">
        <v>780.72</v>
      </c>
      <c r="G34" s="32">
        <f t="shared" ref="G34:G35" si="1">D34-E34</f>
        <v>556.2399999999999</v>
      </c>
      <c r="H34" s="32">
        <f t="shared" ref="H34:H35" si="2">E34-F34</f>
        <v>3.1000000000000227</v>
      </c>
      <c r="I34" s="32">
        <f t="shared" ref="I34:I35" si="3">G34+H34</f>
        <v>559.33999999999992</v>
      </c>
    </row>
    <row r="35" spans="1:9" ht="26.25">
      <c r="A35" s="2" t="s">
        <v>39</v>
      </c>
      <c r="B35" s="3"/>
      <c r="C35" s="32">
        <v>400</v>
      </c>
      <c r="D35" s="32">
        <v>139.81</v>
      </c>
      <c r="E35" s="32">
        <v>77.959999999999994</v>
      </c>
      <c r="F35" s="32">
        <v>77.959999999999994</v>
      </c>
      <c r="G35" s="32">
        <f t="shared" si="1"/>
        <v>61.850000000000009</v>
      </c>
      <c r="H35" s="32">
        <f t="shared" si="2"/>
        <v>0</v>
      </c>
      <c r="I35" s="32">
        <f t="shared" si="3"/>
        <v>61.850000000000009</v>
      </c>
    </row>
    <row r="36" spans="1:9" ht="26.25">
      <c r="A36" s="2" t="s">
        <v>40</v>
      </c>
      <c r="B36" s="3"/>
      <c r="C36" s="32"/>
      <c r="D36" s="32"/>
      <c r="E36" s="32"/>
      <c r="F36" s="32"/>
      <c r="G36" s="32"/>
      <c r="H36" s="32"/>
      <c r="I36" s="32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8" t="s">
        <v>33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28" t="s">
        <v>35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37" t="s">
        <v>32</v>
      </c>
      <c r="B43" s="38"/>
      <c r="C43" s="38"/>
      <c r="D43" s="38"/>
      <c r="E43" s="38"/>
      <c r="F43" s="38"/>
      <c r="G43" s="38"/>
      <c r="H43" s="38"/>
      <c r="I43" s="38"/>
    </row>
    <row r="44" spans="1:9" ht="14.25" customHeight="1">
      <c r="A44" s="35" t="s">
        <v>44</v>
      </c>
      <c r="D44" s="5"/>
      <c r="H44" s="5" t="s">
        <v>45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5" t="s">
        <v>46</v>
      </c>
      <c r="B47" s="6"/>
      <c r="C47" s="1"/>
      <c r="D47" s="20"/>
      <c r="E47" s="1"/>
      <c r="F47" s="1"/>
      <c r="G47" s="1"/>
      <c r="H47" s="36" t="s">
        <v>47</v>
      </c>
      <c r="I47" s="1"/>
    </row>
    <row r="48" spans="1:9">
      <c r="A48" s="30" t="s">
        <v>36</v>
      </c>
      <c r="B48" s="30"/>
      <c r="C48" s="31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fitToPage="1" topLeftCell="B7">
      <selection activeCell="E18" sqref="E18"/>
      <pageMargins left="0.7" right="0.7" top="0.75" bottom="0.75" header="0.3" footer="0.3"/>
      <pageSetup paperSize="9" scale="63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2020-04-02T08:33:53Z</cp:lastPrinted>
  <dcterms:created xsi:type="dcterms:W3CDTF">2018-11-13T06:22:20Z</dcterms:created>
  <dcterms:modified xsi:type="dcterms:W3CDTF">2020-04-10T05:16:08Z</dcterms:modified>
</cp:coreProperties>
</file>