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9-30\"/>
    </mc:Choice>
  </mc:AlternateContent>
  <xr:revisionPtr revIDLastSave="0" documentId="13_ncr:1_{0C258D87-BD56-41B4-94DF-FB8730AF25E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69" i="8" s="1"/>
  <c r="F31" i="8"/>
  <c r="F26" i="8" s="1"/>
  <c r="F40" i="8" s="1"/>
  <c r="E41" i="8"/>
  <c r="E47" i="8"/>
  <c r="E51" i="8"/>
  <c r="E63" i="8"/>
  <c r="E31" i="8"/>
  <c r="E26" i="8" s="1"/>
  <c r="E40" i="8" s="1"/>
  <c r="F46" i="8"/>
  <c r="E46" i="8" l="1"/>
  <c r="E69" i="8" s="1"/>
</calcChain>
</file>

<file path=xl/sharedStrings.xml><?xml version="1.0" encoding="utf-8"?>
<sst xmlns="http://schemas.openxmlformats.org/spreadsheetml/2006/main" count="125" uniqueCount="108">
  <si>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</si>
  <si>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</si>
  <si>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</si>
  <si>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</si>
  <si>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</si>
  <si>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</si>
  <si>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</si>
  <si>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</si>
  <si>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</si>
  <si>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</si>
  <si>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</si>
  <si>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</si>
  <si>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</si>
  <si>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</si>
  <si>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</si>
  <si>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</si>
  <si>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</si>
  <si>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</si>
  <si>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</si>
  <si>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</si>
  <si>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</si>
  <si>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</si>
  <si>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</si>
  <si>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</si>
  <si>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</si>
  <si>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</si>
  <si>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</si>
  <si>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</si>
  <si>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</si>
  <si>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</si>
  <si>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</si>
  <si>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</si>
  <si>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</si>
  <si>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</si>
  <si>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</si>
  <si>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</si>
  <si>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</si>
  <si>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</si>
  <si>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</si>
  <si>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</si>
  <si>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</si>
  <si>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</si>
  <si>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</si>
  <si>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</si>
  <si>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</si>
  <si>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</si>
  <si>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</si>
  <si>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</si>
  <si>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</si>
  <si>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</si>
  <si>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</si>
  <si>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</si>
  <si>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</si>
  <si>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</si>
  <si>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</si>
  <si>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</si>
  <si>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</si>
  <si>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</si>
  <si>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</si>
  <si>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</si>
  <si>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</si>
  <si>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</si>
  <si>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</si>
  <si>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</si>
  <si>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</si>
  <si>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</si>
  <si>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</si>
  <si>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</si>
  <si>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</si>
  <si>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</si>
  <si>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</si>
  <si>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</si>
  <si>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</si>
  <si>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</si>
  <si>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</si>
  <si>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</si>
  <si>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</si>
  <si>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</si>
  <si>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</si>
  <si>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</si>
  <si>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</si>
  <si>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</si>
  <si>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</si>
  <si>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</si>
  <si>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</si>
  <si>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</si>
  <si>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</si>
  <si>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</si>
  <si>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</si>
  <si>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</si>
  <si>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</si>
  <si>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</si>
  <si>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</si>
  <si>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</si>
  <si>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</si>
  <si>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</si>
  <si>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</si>
  <si>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</si>
  <si>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</si>
  <si>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</si>
  <si>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</si>
  <si>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</si>
  <si>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>Dalė Petrėnienė</t>
  </si>
  <si>
    <t xml:space="preserve"> Finansų skyriaus vedėja                          </t>
  </si>
  <si>
    <t xml:space="preserve"> Meras</t>
  </si>
  <si>
    <t xml:space="preserve">     Gintautas Gegužinskas</t>
  </si>
  <si>
    <t>PAGAL 2023 M RUGSĖJO 30 D. DUOMENIS</t>
  </si>
  <si>
    <t>2023-11-20 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</si>
</sst>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zoomScaleNormal="100" zoomScaleSheetLayoutView="100" workbookViewId="0">
      <selection activeCell="K18" sqref="K18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58" t="s">
        <v>69</v>
      </c>
      <c r="E2" s="46"/>
      <c r="F2" s="46"/>
    </row>
    <row r="3" spans="1:6" x14ac:dyDescent="0.25">
      <c r="D3" s="58" t="s">
        <v>72</v>
      </c>
      <c r="E3" s="46"/>
      <c r="F3" s="46"/>
    </row>
    <row r="5" spans="1:6" x14ac:dyDescent="0.25">
      <c r="A5" s="56" t="s">
        <v>71</v>
      </c>
      <c r="B5" s="46"/>
      <c r="C5" s="46"/>
      <c r="D5" s="46"/>
      <c r="E5" s="46"/>
      <c r="F5" s="46"/>
    </row>
    <row r="6" spans="1:6" ht="12.75" customHeight="1" x14ac:dyDescent="0.25">
      <c r="A6" s="45" t="s">
        <v>94</v>
      </c>
      <c r="B6" s="46"/>
      <c r="C6" s="46"/>
      <c r="D6" s="46"/>
      <c r="E6" s="46"/>
      <c r="F6" s="46"/>
    </row>
    <row r="7" spans="1:6" x14ac:dyDescent="0.25">
      <c r="A7" s="45" t="s">
        <v>84</v>
      </c>
      <c r="B7" s="46"/>
      <c r="C7" s="46"/>
      <c r="D7" s="46"/>
      <c r="E7" s="46"/>
      <c r="F7" s="46"/>
    </row>
    <row r="8" spans="1:6" x14ac:dyDescent="0.25">
      <c r="A8" s="59"/>
      <c r="B8" s="46"/>
      <c r="C8" s="46"/>
      <c r="D8" s="46"/>
    </row>
    <row r="9" spans="1:6" ht="12.75" customHeight="1" x14ac:dyDescent="0.25">
      <c r="A9" s="45" t="s">
        <v>95</v>
      </c>
      <c r="B9" s="46"/>
      <c r="C9" s="46"/>
      <c r="D9" s="46"/>
      <c r="E9" s="46"/>
      <c r="F9" s="46"/>
    </row>
    <row r="10" spans="1:6" x14ac:dyDescent="0.25">
      <c r="A10" s="45" t="s">
        <v>87</v>
      </c>
      <c r="B10" s="46"/>
      <c r="C10" s="46"/>
      <c r="D10" s="46"/>
      <c r="E10" s="46"/>
      <c r="F10" s="46"/>
    </row>
    <row r="11" spans="1:6" x14ac:dyDescent="0.25">
      <c r="A11" s="46"/>
      <c r="B11" s="46"/>
      <c r="C11" s="46"/>
      <c r="D11" s="46"/>
      <c r="E11" s="46"/>
      <c r="F11" s="46"/>
    </row>
    <row r="12" spans="1:6" x14ac:dyDescent="0.25">
      <c r="A12" s="59"/>
      <c r="B12" s="46"/>
      <c r="C12" s="46"/>
      <c r="D12" s="46"/>
    </row>
    <row r="13" spans="1:6" x14ac:dyDescent="0.25">
      <c r="A13" s="56" t="s">
        <v>0</v>
      </c>
      <c r="B13" s="57"/>
      <c r="C13" s="57"/>
      <c r="D13" s="57"/>
      <c r="E13" s="57"/>
      <c r="F13" s="57"/>
    </row>
    <row r="14" spans="1:6" x14ac:dyDescent="0.25">
      <c r="A14" s="56" t="s">
        <v>106</v>
      </c>
      <c r="B14" s="57"/>
      <c r="C14" s="57"/>
      <c r="D14" s="57"/>
      <c r="E14" s="57"/>
      <c r="F14" s="57"/>
    </row>
    <row r="15" spans="1:6" s="31" customFormat="1" x14ac:dyDescent="0.25"/>
    <row r="16" spans="1:6" ht="12.75" customHeight="1" x14ac:dyDescent="0.25">
      <c r="A16" s="45" t="s">
        <v>107</v>
      </c>
      <c r="B16" s="46"/>
      <c r="C16" s="46"/>
      <c r="D16" s="46"/>
      <c r="E16" s="46"/>
      <c r="F16" s="46"/>
    </row>
    <row r="17" spans="1:6" x14ac:dyDescent="0.25">
      <c r="A17" s="45" t="s">
        <v>1</v>
      </c>
      <c r="B17" s="46"/>
      <c r="C17" s="46"/>
      <c r="D17" s="46"/>
      <c r="E17" s="46"/>
      <c r="F17" s="46"/>
    </row>
    <row r="18" spans="1:6" ht="12.75" customHeight="1" x14ac:dyDescent="0.25">
      <c r="A18" s="30"/>
      <c r="B18" s="31"/>
      <c r="C18" s="55" t="s">
        <v>97</v>
      </c>
      <c r="D18" s="55"/>
      <c r="E18" s="55"/>
      <c r="F18" s="55"/>
    </row>
    <row r="19" spans="1:6" ht="67.5" customHeight="1" x14ac:dyDescent="0.25">
      <c r="A19" s="1" t="s">
        <v>2</v>
      </c>
      <c r="B19" s="51" t="s">
        <v>3</v>
      </c>
      <c r="C19" s="52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48999.05</v>
      </c>
      <c r="F20" s="22">
        <v>64062.96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48999.05</v>
      </c>
      <c r="F23" s="22">
        <v>64062.96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4294904.9800000004</v>
      </c>
      <c r="F26" s="41">
        <f>F31+F39</f>
        <v>3088970.77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1945146.46</v>
      </c>
      <c r="F31" s="42">
        <f>SUM(F32:F37)</f>
        <v>1760827.75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180577.57</v>
      </c>
      <c r="F33" s="42">
        <v>477975.32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>
        <v>120</v>
      </c>
      <c r="F35" s="22">
        <v>0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1722013.13</v>
      </c>
      <c r="F36" s="42">
        <v>1222383.47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42435.76</v>
      </c>
      <c r="F37" s="22">
        <v>60468.959999999999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2349758.52</v>
      </c>
      <c r="F39" s="22">
        <v>1328143.02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4343904.03</v>
      </c>
      <c r="F40" s="22">
        <f>SUM(F20,F25,F26)</f>
        <v>3153033.73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1276269.51</v>
      </c>
      <c r="F41" s="41">
        <f>SUM(F42+F44)</f>
        <v>52484.34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1276269.51</v>
      </c>
      <c r="F42" s="22">
        <v>52484.34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5834246.3599999994</v>
      </c>
      <c r="F46" s="41">
        <f>F47+F51</f>
        <v>5396258.9100000001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2251513.46</v>
      </c>
      <c r="F47" s="22">
        <f>F48+F49+F50</f>
        <v>2221550.92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1971772.05</v>
      </c>
      <c r="F48" s="22">
        <v>1963075.57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279741.40999999997</v>
      </c>
      <c r="F50" s="22">
        <v>258475.35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3582732.9</v>
      </c>
      <c r="F51" s="22">
        <f>SUM(F52:F62)</f>
        <v>3174707.9899999998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132343.85</v>
      </c>
      <c r="F53" s="22">
        <v>511808.24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146517.95000000001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>
        <v>255.29</v>
      </c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3450389.05</v>
      </c>
      <c r="F61" s="22">
        <v>2516126.5099999998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0</v>
      </c>
      <c r="F62" s="22">
        <v>0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-2766611.84</v>
      </c>
      <c r="F63" s="43">
        <f>F66</f>
        <v>-2295709.52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v>-2766611.84</v>
      </c>
      <c r="F66" s="22">
        <f>F67+F68</f>
        <v>-2295709.52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-470902.32</v>
      </c>
      <c r="F67" s="22">
        <v>-436480.66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-2295709.52</v>
      </c>
      <c r="F68" s="44">
        <v>-1859228.86</v>
      </c>
    </row>
    <row r="69" spans="1:6" s="23" customFormat="1" ht="24.75" customHeight="1" x14ac:dyDescent="0.25">
      <c r="A69" s="1"/>
      <c r="B69" s="53" t="s">
        <v>62</v>
      </c>
      <c r="C69" s="54"/>
      <c r="D69" s="3"/>
      <c r="E69" s="42">
        <f>SUM(E41,E46,E63)</f>
        <v>4343904.0299999993</v>
      </c>
      <c r="F69" s="42">
        <f>SUM(F41,F46,F63)</f>
        <v>3153033.73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49" t="s">
        <v>104</v>
      </c>
      <c r="B71" s="49"/>
      <c r="C71" s="49"/>
      <c r="D71" s="49"/>
      <c r="E71" s="48" t="s">
        <v>105</v>
      </c>
      <c r="F71" s="48"/>
    </row>
    <row r="72" spans="1:6" s="23" customFormat="1" ht="12.75" customHeight="1" x14ac:dyDescent="0.25">
      <c r="A72" s="50" t="s">
        <v>103</v>
      </c>
      <c r="B72" s="50"/>
      <c r="C72" s="50"/>
      <c r="D72" s="50"/>
      <c r="E72" s="47" t="s">
        <v>102</v>
      </c>
      <c r="F72" s="47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2023-11-20T11:53:36Z</cp:lastPrinted>
  <dcterms:created xsi:type="dcterms:W3CDTF">2009-07-20T14:30:53Z</dcterms:created>
  <dcterms:modified xsi:type="dcterms:W3CDTF">2023-11-23T09:50:27Z</dcterms:modified>
</cp:coreProperties>
</file>