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4-12-31\"/>
    </mc:Choice>
  </mc:AlternateContent>
  <xr:revisionPtr revIDLastSave="0" documentId="13_ncr:1_{E210E1B3-BFB7-4295-A764-B5DFADBEBBAC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2 priedo 1 skyrius" sheetId="1" r:id="rId1"/>
  </sheets>
  <definedNames>
    <definedName name="_xlnm.Print_Titles" localSheetId="0">'2 priedo 1 skyrius'!$25:$29</definedName>
  </definedNames>
  <calcPr calcId="19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I143" i="1" s="1"/>
  <c r="J139" i="1"/>
  <c r="I139" i="1"/>
  <c r="J135" i="1"/>
  <c r="J134" i="1" s="1"/>
  <c r="I135" i="1"/>
  <c r="I134" i="1" s="1"/>
  <c r="J125" i="1"/>
  <c r="I125" i="1"/>
  <c r="J120" i="1"/>
  <c r="I120" i="1"/>
  <c r="J103" i="1"/>
  <c r="I103" i="1"/>
  <c r="J96" i="1"/>
  <c r="J95" i="1"/>
  <c r="I96" i="1"/>
  <c r="I95" i="1" s="1"/>
  <c r="J84" i="1"/>
  <c r="I84" i="1"/>
  <c r="J81" i="1"/>
  <c r="I81" i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1" i="1" s="1"/>
  <c r="I35" i="1"/>
  <c r="I57" i="1"/>
  <c r="I60" i="1"/>
  <c r="I67" i="1"/>
  <c r="I70" i="1"/>
  <c r="I69" i="1" s="1"/>
  <c r="I74" i="1"/>
  <c r="I77" i="1"/>
  <c r="I88" i="1"/>
  <c r="I92" i="1"/>
  <c r="J87" i="1"/>
  <c r="J80" i="1" l="1"/>
  <c r="J73" i="1"/>
  <c r="J143" i="1"/>
  <c r="J102" i="1"/>
  <c r="J101" i="1" s="1"/>
  <c r="I102" i="1"/>
  <c r="I101" i="1" s="1"/>
  <c r="I87" i="1"/>
  <c r="I80" i="1"/>
  <c r="I73" i="1" s="1"/>
  <c r="I30" i="1" s="1"/>
  <c r="J56" i="1"/>
  <c r="J55" i="1" s="1"/>
  <c r="I56" i="1"/>
  <c r="I55" i="1" s="1"/>
  <c r="J31" i="1"/>
  <c r="J30" i="1" l="1"/>
  <c r="J133" i="1" s="1"/>
  <c r="J154" i="1" s="1"/>
  <c r="I133" i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<sst xmlns="http://schemas.openxmlformats.org/spreadsheetml/2006/main" count="149" uniqueCount="138">
  <si>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</si>
  <si>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</si>
  <si>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</si>
  <si>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</si>
  <si>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</si>
  <si>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</si>
  <si>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</si>
  <si>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</si>
  <si>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</si>
  <si>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</si>
  <si>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</si>
  <si>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</si>
  <si>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</si>
  <si>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</si>
  <si>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</si>
  <si>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</si>
  <si>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</si>
  <si>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</si>
  <si>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</si>
  <si>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</si>
  <si>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</si>
  <si>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</si>
  <si>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</si>
  <si>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</si>
  <si>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</si>
  <si>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</si>
  <si>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</si>
  <si>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</si>
  <si>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</si>
  <si>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</si>
  <si>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</si>
  <si>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</si>
  <si>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</si>
  <si>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</si>
  <si>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</si>
  <si>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</si>
  <si>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</si>
  <si>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</si>
  <si>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</si>
  <si>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</si>
  <si>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</si>
  <si>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</si>
  <si>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</si>
  <si>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</si>
  <si>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</si>
  <si>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</si>
  <si>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</si>
  <si>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</si>
  <si>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</si>
  <si>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</si>
  <si>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</si>
  <si>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</si>
  <si>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</si>
  <si>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</si>
  <si>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</si>
  <si>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</si>
  <si>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</si>
  <si>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</si>
  <si>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</si>
  <si>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</si>
  <si>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</si>
  <si>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</si>
  <si>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</si>
  <si>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</si>
  <si>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</si>
  <si>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</si>
  <si>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</si>
  <si>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</si>
  <si>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</si>
  <si>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</si>
  <si>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</si>
  <si>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</si>
  <si>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</si>
  <si>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</si>
  <si>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</si>
  <si>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</si>
  <si>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</si>
  <si>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</si>
  <si>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</si>
  <si>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</si>
  <si>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</si>
  <si>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</si>
  <si>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</si>
  <si>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</si>
  <si>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</si>
  <si>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</si>
  <si>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</si>
  <si>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</si>
  <si>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</si>
  <si>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</si>
  <si>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</si>
  <si>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</si>
  <si>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</si>
  <si>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</si>
  <si>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</si>
  <si>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</si>
  <si>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</si>
  <si>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</si>
  <si>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</si>
  <si>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</si>
  <si>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</si>
  <si>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</si>
  <si>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</si>
  <si>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</si>
  <si>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</si>
  <si>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</si>
  <si>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</si>
  <si>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</si>
  <si>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</si>
  <si>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</si>
  <si>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</si>
  <si>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</si>
  <si>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</si>
  <si>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</si>
  <si>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</si>
  <si>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</si>
  <si>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</si>
  <si>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</si>
  <si>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</si>
  <si>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</si>
  <si>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</si>
  <si>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</si>
  <si>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</si>
  <si>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</si>
  <si>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</si>
  <si>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</si>
  <si>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</si>
  <si>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</si>
  <si>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</si>
  <si>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</si>
  <si>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</si>
  <si>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</si>
  <si>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               Pasvalio rajono savivaldybė</t>
  </si>
  <si>
    <t xml:space="preserve">                                                            Metinė</t>
  </si>
  <si>
    <t>SAVIVALDYBĖS BIUDŽETO IŠLAIDŲ  VYKDYMO 2024   M. GRUODŽIO 31   D. ATASKAITA</t>
  </si>
  <si>
    <t>Pasvalys</t>
  </si>
  <si>
    <t xml:space="preserve">                              </t>
  </si>
  <si>
    <t>2025 m. sausio 30 d.    Nr.1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</si>
</sst>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4"/>
  <sheetViews>
    <sheetView tabSelected="1" topLeftCell="A139" zoomScale="130" zoomScaleNormal="130" workbookViewId="0">
      <selection activeCell="J58" sqref="J58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28" t="s">
        <v>91</v>
      </c>
      <c r="J1" s="28"/>
      <c r="K1" s="28"/>
      <c r="L1" s="28"/>
      <c r="M1" s="28"/>
      <c r="N1" s="28"/>
    </row>
    <row r="2" spans="4:14" ht="12.75" customHeight="1" x14ac:dyDescent="0.25">
      <c r="I2" s="29" t="s">
        <v>92</v>
      </c>
      <c r="J2" s="29"/>
      <c r="K2" s="29"/>
      <c r="L2" s="29"/>
      <c r="M2" s="29"/>
      <c r="N2" s="29"/>
    </row>
    <row r="3" spans="4:14" ht="19.2" customHeight="1" x14ac:dyDescent="0.25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5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5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21" t="s">
        <v>133</v>
      </c>
      <c r="H7" s="21"/>
      <c r="I7" s="21"/>
      <c r="J7" s="21"/>
      <c r="K7" s="10"/>
      <c r="L7" s="10"/>
      <c r="M7" s="10"/>
      <c r="N7" s="10"/>
    </row>
    <row r="8" spans="4:14" x14ac:dyDescent="0.25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5">
      <c r="D9" s="30" t="s">
        <v>134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5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58" t="s">
        <v>137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5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5">
      <c r="G14" s="48" t="s">
        <v>135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5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5">
      <c r="I16" s="29"/>
      <c r="J16" s="29"/>
      <c r="K16" s="29"/>
      <c r="L16" s="29"/>
      <c r="M16" s="29"/>
      <c r="N16" s="29"/>
    </row>
    <row r="17" spans="1:14" x14ac:dyDescent="0.25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34</v>
      </c>
    </row>
    <row r="18" spans="1:14" x14ac:dyDescent="0.25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5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99999999999999" customHeight="1" x14ac:dyDescent="0.25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5">
      <c r="B22" s="50" t="s">
        <v>136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/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22" t="s">
        <v>0</v>
      </c>
      <c r="C24" s="22"/>
      <c r="D24" s="22"/>
      <c r="E24" s="22"/>
      <c r="F24" s="22"/>
      <c r="G24" s="22"/>
      <c r="H24" s="22"/>
    </row>
    <row r="25" spans="1:14" ht="13.2" customHeight="1" x14ac:dyDescent="0.25">
      <c r="J25" s="14" t="s">
        <v>83</v>
      </c>
    </row>
    <row r="26" spans="1:14" ht="12" customHeight="1" x14ac:dyDescent="0.25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5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5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5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48244.600000000006</v>
      </c>
      <c r="J30" s="15">
        <f>J31+J37+J55+J69+J73+J87+J95</f>
        <v>47200.000000000007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31216.400000000001</v>
      </c>
      <c r="J31" s="16">
        <f>J32+J35</f>
        <v>31105.100000000002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30735</v>
      </c>
      <c r="J32" s="17">
        <f>J33+J34</f>
        <v>30631.9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30735</v>
      </c>
      <c r="J33" s="18">
        <v>30631.9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>
        <v>0</v>
      </c>
      <c r="J34" s="18">
        <v>0</v>
      </c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481.4</v>
      </c>
      <c r="J35" s="17">
        <f>J36</f>
        <v>473.2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481.4</v>
      </c>
      <c r="J36" s="18">
        <v>473.2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8677.2000000000007</v>
      </c>
      <c r="J37" s="16">
        <f>J38</f>
        <v>8255.7000000000007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8677.2000000000007</v>
      </c>
      <c r="J38" s="17">
        <f>J39+J40+J41+J42+J43+J44+J45+J46+J47+J48+J49+J50+J51+J52+J53+J54</f>
        <v>8255.7000000000007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419.3</v>
      </c>
      <c r="J39" s="18">
        <v>408.1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36</v>
      </c>
      <c r="J40" s="18">
        <v>34.1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61.2</v>
      </c>
      <c r="J41" s="18">
        <v>60.6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771</v>
      </c>
      <c r="J42" s="18">
        <v>726.5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50.9</v>
      </c>
      <c r="J43" s="18">
        <v>47.5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43.7</v>
      </c>
      <c r="J44" s="18">
        <v>39.299999999999997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273</v>
      </c>
      <c r="J45" s="18">
        <v>267.5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0.8</v>
      </c>
      <c r="J46" s="18">
        <v>0.7</v>
      </c>
    </row>
    <row r="47" spans="1:10" ht="20.399999999999999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1624.2</v>
      </c>
      <c r="J47" s="18">
        <v>1489.8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84</v>
      </c>
      <c r="J48" s="18">
        <v>74.5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40.799999999999997</v>
      </c>
      <c r="J49" s="18">
        <v>28.3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1380</v>
      </c>
      <c r="J50" s="18">
        <v>1347.4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298.2</v>
      </c>
      <c r="J51" s="18">
        <v>276.3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90.9</v>
      </c>
      <c r="J52" s="18">
        <v>81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7.3</v>
      </c>
      <c r="J53" s="18">
        <v>4.9000000000000004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3495.9</v>
      </c>
      <c r="J54" s="18">
        <v>3369.2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108</v>
      </c>
      <c r="J55" s="16">
        <f>J56+J67</f>
        <v>86.4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108</v>
      </c>
      <c r="J56" s="17">
        <f>J57+J60+J63</f>
        <v>86.4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108</v>
      </c>
      <c r="J60" s="17">
        <f>J61+J62</f>
        <v>86.4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108</v>
      </c>
      <c r="J62" s="18">
        <v>86.4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580</v>
      </c>
      <c r="J69" s="16">
        <f>J70</f>
        <v>557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580</v>
      </c>
      <c r="J70" s="17">
        <f>J71+J72</f>
        <v>557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580</v>
      </c>
      <c r="J71" s="18">
        <v>557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10</v>
      </c>
      <c r="J73" s="16">
        <f>J74+J77+J80</f>
        <v>10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10</v>
      </c>
      <c r="J74" s="17">
        <f>J75+J76</f>
        <v>10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7.9</v>
      </c>
      <c r="J75" s="18">
        <v>7.9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2.1</v>
      </c>
      <c r="J76" s="18">
        <v>2.1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>
        <v>0</v>
      </c>
      <c r="J85" s="18">
        <v>0</v>
      </c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>
        <v>0</v>
      </c>
      <c r="J86" s="18">
        <v>0</v>
      </c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5537.2</v>
      </c>
      <c r="J87" s="16">
        <f>J88+J91+J92</f>
        <v>5214.5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5070.5</v>
      </c>
      <c r="J88" s="17">
        <f>J89+J90</f>
        <v>4762.5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4087</v>
      </c>
      <c r="J89" s="18">
        <v>3844.3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983.5</v>
      </c>
      <c r="J90" s="18">
        <v>918.2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>
        <v>0</v>
      </c>
      <c r="J91" s="18">
        <v>0</v>
      </c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466.7</v>
      </c>
      <c r="J92" s="17">
        <f>J93+J94</f>
        <v>452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466.7</v>
      </c>
      <c r="J93" s="18">
        <v>452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2115.8000000000002</v>
      </c>
      <c r="J95" s="16">
        <f>J96+J100</f>
        <v>1971.3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2115.8000000000002</v>
      </c>
      <c r="J96" s="17">
        <f>J97+J98+J99</f>
        <v>1971.3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2115.8000000000002</v>
      </c>
      <c r="J98" s="18">
        <v>1971.3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>
        <v>0</v>
      </c>
      <c r="J99" s="18">
        <v>0</v>
      </c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4564.6000000000004</v>
      </c>
      <c r="J101" s="16">
        <f>J102+J120+J125+J127+J129</f>
        <v>4104.3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4259.9000000000005</v>
      </c>
      <c r="J102" s="17">
        <f>J103+J105+J109+J114+J118</f>
        <v>3817.0000000000005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25.4</v>
      </c>
      <c r="J103" s="17">
        <f>J104</f>
        <v>0.3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25.4</v>
      </c>
      <c r="J104" s="18">
        <v>0.3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2724.5</v>
      </c>
      <c r="J105" s="17">
        <f>J106+J107+J108</f>
        <v>2381.6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95.8</v>
      </c>
      <c r="J106" s="18">
        <v>95.5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679.8</v>
      </c>
      <c r="J107" s="18">
        <v>507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1948.9</v>
      </c>
      <c r="J108" s="18">
        <v>1779.1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1389.3000000000002</v>
      </c>
      <c r="J109" s="17">
        <f>J110+J111+J112+J113</f>
        <v>1314.7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865.5</v>
      </c>
      <c r="J110" s="18">
        <v>812.8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348.9</v>
      </c>
      <c r="J111" s="18">
        <v>343.1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174.9</v>
      </c>
      <c r="J113" s="18">
        <v>158.80000000000001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4.5</v>
      </c>
      <c r="J114" s="17">
        <f>J115+J116+J117</f>
        <v>4.5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3.8</v>
      </c>
      <c r="J115" s="18">
        <v>3.8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0.7</v>
      </c>
      <c r="J117" s="18">
        <v>0.7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116.2</v>
      </c>
      <c r="J118" s="17">
        <f>J119</f>
        <v>115.9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116.2</v>
      </c>
      <c r="J119" s="18">
        <v>115.9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304.39999999999998</v>
      </c>
      <c r="J120" s="17">
        <f>J121+J122+J123+J124</f>
        <v>287.10000000000002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228.1</v>
      </c>
      <c r="J121" s="18">
        <v>227.3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76.3</v>
      </c>
      <c r="J124" s="18">
        <v>59.8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0.3</v>
      </c>
      <c r="J129" s="17">
        <f>(J130+J131+J132)</f>
        <v>0.2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0.3</v>
      </c>
      <c r="J132" s="18">
        <v>0.2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52809.200000000004</v>
      </c>
      <c r="J133" s="16">
        <f>J30+J101</f>
        <v>51304.30000000001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1.6</v>
      </c>
      <c r="J134" s="16">
        <f>J135+J139</f>
        <v>1.5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1.6</v>
      </c>
      <c r="J135" s="17">
        <f>J136+J137+J138</f>
        <v>1.5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1.6</v>
      </c>
      <c r="J136" s="18">
        <v>1.5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479.8</v>
      </c>
      <c r="J143" s="16">
        <f>J144+J149</f>
        <v>479.8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479.8</v>
      </c>
      <c r="J144" s="17">
        <f>J145+J146+J147+J148</f>
        <v>479.8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479.8</v>
      </c>
      <c r="J146" s="18">
        <v>479.8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>
        <v>0</v>
      </c>
      <c r="J153" s="18">
        <v>0</v>
      </c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53290.600000000006</v>
      </c>
      <c r="J154" s="16">
        <f>J133+J134+J143</f>
        <v>51785.600000000013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2023-04-05T10:57:00Z</cp:lastPrinted>
  <dcterms:created xsi:type="dcterms:W3CDTF">2004-04-20T08:38:47Z</dcterms:created>
  <dcterms:modified xsi:type="dcterms:W3CDTF">2025-01-31T13:56:29Z</dcterms:modified>
</cp:coreProperties>
</file>