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4-12-31\"/>
    </mc:Choice>
  </mc:AlternateContent>
  <xr:revisionPtr revIDLastSave="0" documentId="8_{731893FA-3934-4EEF-AF75-F932451CF955}" xr6:coauthVersionLast="47" xr6:coauthVersionMax="47" xr10:uidLastSave="{00000000-0000-0000-0000-000000000000}"/>
  <bookViews>
    <workbookView xWindow="-110" yWindow="-110" windowWidth="19420" windowHeight="10560" xr2:uid="{65CA30F6-7860-4A47-B5E3-F0F25A2F209E}"/>
  </bookViews>
  <sheets>
    <sheet name="1 priedas" sheetId="1" r:id="rId1"/>
  </sheets>
  <definedNames>
    <definedName name="_xlnm.Print_Titles" localSheetId="0">'1 priedas'!$22:$25</definedName>
  </definedNames>
  <calcPr calcId="191029" fullCalcOnLoad="1"/>
</workbook>
</file>

<file path=xl/calcChain.xml><?xml version="1.0" encoding="utf-8"?>
<calcChain xmlns="http://schemas.openxmlformats.org/spreadsheetml/2006/main">
  <c r="J35" i="1" l="1"/>
  <c r="I35" i="1"/>
  <c r="J83" i="1"/>
  <c r="J79" i="1"/>
  <c r="I83" i="1"/>
  <c r="I79" i="1"/>
  <c r="J47" i="1"/>
  <c r="I47" i="1"/>
  <c r="J59" i="1"/>
  <c r="J58" i="1"/>
  <c r="J68" i="1"/>
  <c r="I68" i="1"/>
  <c r="I67" i="1"/>
  <c r="I66" i="1"/>
  <c r="J74" i="1"/>
  <c r="J67" i="1"/>
  <c r="J66" i="1"/>
  <c r="I74" i="1"/>
  <c r="J92" i="1"/>
  <c r="J90" i="1"/>
  <c r="J89" i="1"/>
  <c r="I92" i="1"/>
  <c r="J96" i="1"/>
  <c r="I96" i="1"/>
  <c r="J100" i="1"/>
  <c r="I100" i="1"/>
  <c r="J105" i="1"/>
  <c r="I105" i="1"/>
  <c r="J110" i="1"/>
  <c r="I110" i="1"/>
  <c r="J117" i="1"/>
  <c r="J116" i="1"/>
  <c r="I117" i="1"/>
  <c r="I116" i="1"/>
  <c r="I115" i="1"/>
  <c r="J127" i="1"/>
  <c r="J126" i="1"/>
  <c r="I127" i="1"/>
  <c r="I126" i="1"/>
  <c r="I121" i="1"/>
  <c r="I123" i="1"/>
  <c r="I122" i="1"/>
  <c r="J30" i="1"/>
  <c r="J29" i="1"/>
  <c r="J26" i="1"/>
  <c r="I30" i="1"/>
  <c r="I29" i="1"/>
  <c r="I26" i="1"/>
  <c r="J123" i="1"/>
  <c r="J122" i="1"/>
  <c r="J121" i="1"/>
  <c r="I59" i="1"/>
  <c r="I58" i="1"/>
  <c r="I50" i="1"/>
  <c r="I40" i="1"/>
  <c r="J27" i="1"/>
  <c r="J41" i="1"/>
  <c r="J44" i="1"/>
  <c r="J52" i="1"/>
  <c r="J51" i="1"/>
  <c r="J50" i="1"/>
  <c r="J40" i="1"/>
  <c r="J114" i="1"/>
  <c r="J132" i="1"/>
  <c r="I27" i="1"/>
  <c r="I41" i="1"/>
  <c r="I44" i="1"/>
  <c r="I52" i="1"/>
  <c r="I51" i="1"/>
  <c r="I90" i="1"/>
  <c r="I89" i="1"/>
  <c r="J115" i="1"/>
  <c r="I114" i="1"/>
  <c r="I132" i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<sst xmlns="http://schemas.openxmlformats.org/spreadsheetml/2006/main" count="130" uniqueCount="126">
  <si>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</si>
  <si>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</si>
  <si>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</si>
  <si>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</si>
  <si>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</si>
  <si>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</si>
  <si>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</si>
  <si>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</si>
  <si>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</si>
  <si>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</si>
  <si>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</si>
  <si>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</si>
  <si>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</si>
  <si>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</si>
  <si>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</si>
  <si>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</si>
  <si>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</si>
  <si>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</si>
  <si>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</si>
  <si>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</si>
  <si>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</si>
  <si>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</si>
  <si>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</si>
  <si>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</si>
  <si>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</si>
  <si>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</si>
  <si>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</si>
  <si>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</si>
  <si>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</si>
  <si>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</si>
  <si>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</si>
  <si>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</si>
  <si>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</si>
  <si>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</si>
  <si>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</si>
  <si>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</si>
  <si>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</si>
  <si>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</si>
  <si>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</si>
  <si>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</si>
  <si>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</si>
  <si>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</si>
  <si>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</si>
  <si>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</si>
  <si>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</si>
  <si>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</si>
  <si>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</si>
  <si>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</si>
  <si>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</si>
  <si>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</si>
  <si>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</si>
  <si>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</si>
  <si>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</si>
  <si>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</si>
  <si>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</si>
  <si>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</si>
  <si>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</si>
  <si>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</si>
  <si>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</si>
  <si>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</si>
  <si>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</si>
  <si>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</si>
  <si>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</si>
  <si>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</si>
  <si>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</si>
  <si>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</si>
  <si>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</si>
  <si>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</si>
  <si>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</si>
  <si>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</si>
  <si>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</si>
  <si>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</si>
  <si>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</si>
  <si>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</si>
  <si>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</si>
  <si>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</si>
  <si>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</si>
  <si>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</si>
  <si>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</si>
  <si>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</si>
  <si>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</si>
  <si>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</si>
  <si>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</si>
  <si>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</si>
  <si>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Savivaldybės ataskaitų teikimo Finansų ministerijai taisyklių</t>
  </si>
  <si>
    <t>1 priedas</t>
  </si>
  <si>
    <t xml:space="preserve">           (Savivaldybės biudžeto pajamų vykdymo ataskaitos forma)</t>
  </si>
  <si>
    <t xml:space="preserve">                                  (metinė, 1 ketvirčio, pusmečio, 9 mėnesių) 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</si>
  <si>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</si>
  <si>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</si>
  <si>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</si>
  <si>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</si>
  <si>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</si>
  <si>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</si>
  <si>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</si>
  <si>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</si>
  <si>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</si>
  <si>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</si>
  <si>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</si>
  <si>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</si>
  <si>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</si>
  <si>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</si>
  <si>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</si>
  <si>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</si>
  <si>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</si>
  <si>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</si>
  <si>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</si>
  <si>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</si>
  <si>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</si>
  <si>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</si>
  <si>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</si>
  <si>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</si>
  <si>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</si>
  <si>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</si>
  <si>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</si>
  <si>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</si>
  <si>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</si>
  <si>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</si>
  <si>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</si>
  <si>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 xml:space="preserve">                                                      Pasvalio rajono savivaldybė</t>
  </si>
  <si>
    <t xml:space="preserve">                                                   Metinė</t>
  </si>
  <si>
    <t>SAVIVALDYBĖS BIUDŽETO PAJAMŲ VYKDYMO 2024 M.  GRUODŽIO 31  D. ATASKAITA</t>
  </si>
  <si>
    <t>Pasvalys</t>
  </si>
  <si>
    <t>Savivaldybės meras                                                                                                           Gintautas Gegužinskas</t>
  </si>
  <si>
    <t>Finansų skyriaus vedėja                                                                                                     Dalė Petrėnienė</t>
  </si>
  <si>
    <t xml:space="preserve">  2025 m. sausio 30 d.    Nr.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</si>
</sst>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Alignme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Alignment="1" applyProtection="1">
      <protection locked="0"/>
    </xf>
    <xf numFmtId="49" fontId="3" fillId="0" borderId="0" xfId="0" applyNumberFormat="1" applyFont="1" applyAlignment="1" applyProtection="1">
      <protection hidden="1"/>
    </xf>
    <xf numFmtId="0" fontId="1" fillId="0" borderId="0" xfId="0" applyFont="1" applyAlignment="1"/>
    <xf numFmtId="49" fontId="1" fillId="0" borderId="0" xfId="0" applyNumberFormat="1" applyFont="1" applyAlignment="1" applyProtection="1">
      <alignment horizontal="right" vertical="center"/>
      <protection hidden="1"/>
    </xf>
    <xf numFmtId="174" fontId="2" fillId="0" borderId="2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locked="0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17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/>
    <xf numFmtId="174" fontId="1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0" xfId="0" applyNumberFormat="1" applyFont="1" applyAlignme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/>
    <xf numFmtId="0" fontId="0" fillId="0" borderId="4" xfId="0" applyBorder="1" applyAlignment="1"/>
    <xf numFmtId="49" fontId="1" fillId="0" borderId="0" xfId="0" applyNumberFormat="1" applyFont="1" applyAlignment="1" applyProtection="1">
      <alignment horizontal="center" vertical="center"/>
      <protection locked="0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0" xfId="0" applyFont="1" applyAlignme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Border="1" applyAlignme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3FAB5-89E4-4A94-9FCF-E383A07FFF88}">
  <dimension ref="A1:P143"/>
  <sheetViews>
    <sheetView tabSelected="1" topLeftCell="A56" zoomScale="150" zoomScaleNormal="150" workbookViewId="0">
      <selection activeCell="J57" sqref="J57"/>
    </sheetView>
  </sheetViews>
  <sheetFormatPr defaultRowHeight="11.5" x14ac:dyDescent="0.25"/>
  <cols>
    <col min="1" max="3" width="3" customWidth="1"/>
    <col min="4" max="6" width="3.109375" customWidth="1"/>
    <col min="7" max="7" width="34.88671875" customWidth="1"/>
    <col min="8" max="8" width="5.33203125" customWidth="1"/>
    <col min="9" max="9" width="16.6640625" customWidth="1"/>
    <col min="10" max="10" width="17.109375" customWidth="1"/>
    <col min="11" max="11" width="5.44140625" customWidth="1"/>
    <col min="12" max="12" width="6.44140625" customWidth="1"/>
    <col min="13" max="13" width="5.88671875" customWidth="1"/>
    <col min="14" max="14" width="5.44140625" customWidth="1"/>
  </cols>
  <sheetData>
    <row r="1" spans="2:11" x14ac:dyDescent="0.25">
      <c r="H1" s="26" t="s">
        <v>84</v>
      </c>
      <c r="I1" s="26"/>
      <c r="J1" s="26"/>
      <c r="K1" s="26"/>
    </row>
    <row r="2" spans="2:11" x14ac:dyDescent="0.25">
      <c r="H2" s="26" t="s">
        <v>85</v>
      </c>
      <c r="I2" s="26"/>
      <c r="J2" s="26"/>
      <c r="K2" s="26"/>
    </row>
    <row r="3" spans="2:11" x14ac:dyDescent="0.25">
      <c r="H3" s="12"/>
      <c r="I3" s="12"/>
      <c r="J3" s="12"/>
      <c r="K3" s="12"/>
    </row>
    <row r="4" spans="2:11" x14ac:dyDescent="0.25">
      <c r="G4" s="48" t="s">
        <v>86</v>
      </c>
      <c r="H4" s="48"/>
      <c r="I4" s="48"/>
      <c r="J4" s="48"/>
    </row>
    <row r="5" spans="2:11" x14ac:dyDescent="0.25">
      <c r="H5" s="13"/>
      <c r="I5" s="13"/>
      <c r="J5" s="13"/>
    </row>
    <row r="6" spans="2:11" x14ac:dyDescent="0.25">
      <c r="D6" s="49" t="s">
        <v>119</v>
      </c>
      <c r="E6" s="49"/>
      <c r="F6" s="49"/>
      <c r="G6" s="49"/>
      <c r="H6" s="49"/>
      <c r="I6" s="49"/>
      <c r="J6" s="49"/>
    </row>
    <row r="7" spans="2:11" x14ac:dyDescent="0.25">
      <c r="D7" s="33" t="s">
        <v>17</v>
      </c>
      <c r="E7" s="33"/>
      <c r="F7" s="33"/>
      <c r="G7" s="33"/>
      <c r="H7" s="33"/>
      <c r="I7" s="33"/>
      <c r="J7" s="33"/>
    </row>
    <row r="9" spans="2:11" x14ac:dyDescent="0.25">
      <c r="G9" s="49" t="s">
        <v>120</v>
      </c>
      <c r="H9" s="49"/>
      <c r="I9" s="49"/>
      <c r="J9" s="49"/>
    </row>
    <row r="10" spans="2:11" x14ac:dyDescent="0.25">
      <c r="G10" s="50" t="s">
        <v>87</v>
      </c>
      <c r="H10" s="50"/>
      <c r="I10" s="50"/>
      <c r="J10" s="50"/>
    </row>
    <row r="12" spans="2:11" x14ac:dyDescent="0.25">
      <c r="B12" s="27" t="s">
        <v>121</v>
      </c>
      <c r="C12" s="27"/>
      <c r="D12" s="27"/>
      <c r="E12" s="27"/>
      <c r="F12" s="27"/>
      <c r="G12" s="27"/>
      <c r="H12" s="27"/>
      <c r="I12" s="27"/>
      <c r="J12" s="27"/>
      <c r="K12" s="27"/>
    </row>
    <row r="13" spans="2:11" x14ac:dyDescent="0.25">
      <c r="B13" s="11"/>
      <c r="C13" s="11"/>
      <c r="D13" s="11"/>
      <c r="E13" s="11"/>
      <c r="F13" s="11"/>
      <c r="G13" s="51"/>
      <c r="H13" s="51"/>
      <c r="I13" s="51"/>
      <c r="J13" s="11"/>
      <c r="K13" s="11"/>
    </row>
    <row r="14" spans="2:11" x14ac:dyDescent="0.25">
      <c r="G14" s="40" t="s">
        <v>125</v>
      </c>
      <c r="H14" s="40"/>
      <c r="I14" s="40"/>
      <c r="J14" s="9"/>
    </row>
    <row r="15" spans="2:11" x14ac:dyDescent="0.25">
      <c r="G15" s="41" t="s">
        <v>20</v>
      </c>
      <c r="H15" s="41"/>
      <c r="I15" s="41"/>
      <c r="J15" s="9"/>
    </row>
    <row r="16" spans="2:11" x14ac:dyDescent="0.25">
      <c r="G16" s="40" t="s">
        <v>122</v>
      </c>
      <c r="H16" s="40"/>
      <c r="I16" s="40"/>
      <c r="J16" s="9"/>
    </row>
    <row r="17" spans="1:11" x14ac:dyDescent="0.25">
      <c r="G17" s="41" t="s">
        <v>16</v>
      </c>
      <c r="H17" s="41"/>
      <c r="I17" s="41"/>
      <c r="J17" s="9"/>
    </row>
    <row r="18" spans="1:11" x14ac:dyDescent="0.25">
      <c r="G18" s="9"/>
      <c r="H18" s="9"/>
      <c r="I18" s="9"/>
      <c r="J18" s="9"/>
    </row>
    <row r="19" spans="1:11" x14ac:dyDescent="0.25">
      <c r="G19" s="9"/>
      <c r="H19" s="28" t="s">
        <v>18</v>
      </c>
      <c r="I19" s="28"/>
      <c r="J19" s="29"/>
      <c r="K19" s="10">
        <v>34</v>
      </c>
    </row>
    <row r="20" spans="1:11" x14ac:dyDescent="0.25">
      <c r="G20" s="9"/>
      <c r="H20" s="9"/>
      <c r="I20" s="9"/>
      <c r="J20" s="9"/>
    </row>
    <row r="21" spans="1:11" ht="12.75" customHeight="1" x14ac:dyDescent="0.25">
      <c r="J21" s="14" t="s">
        <v>81</v>
      </c>
    </row>
    <row r="22" spans="1:11" ht="12" customHeight="1" x14ac:dyDescent="0.25">
      <c r="A22" s="42" t="s">
        <v>1</v>
      </c>
      <c r="B22" s="43"/>
      <c r="C22" s="43"/>
      <c r="D22" s="43"/>
      <c r="E22" s="43"/>
      <c r="F22" s="43"/>
      <c r="G22" s="34" t="s">
        <v>2</v>
      </c>
      <c r="H22" s="54" t="s">
        <v>0</v>
      </c>
      <c r="I22" s="30" t="s">
        <v>3</v>
      </c>
      <c r="J22" s="30" t="s">
        <v>25</v>
      </c>
    </row>
    <row r="23" spans="1:11" x14ac:dyDescent="0.25">
      <c r="A23" s="44"/>
      <c r="B23" s="45"/>
      <c r="C23" s="45"/>
      <c r="D23" s="45"/>
      <c r="E23" s="45"/>
      <c r="F23" s="45"/>
      <c r="G23" s="35"/>
      <c r="H23" s="55"/>
      <c r="I23" s="31"/>
      <c r="J23" s="31"/>
    </row>
    <row r="24" spans="1:11" ht="11" customHeight="1" x14ac:dyDescent="0.25">
      <c r="A24" s="46"/>
      <c r="B24" s="47"/>
      <c r="C24" s="47"/>
      <c r="D24" s="47"/>
      <c r="E24" s="47"/>
      <c r="F24" s="47"/>
      <c r="G24" s="36"/>
      <c r="H24" s="56"/>
      <c r="I24" s="32"/>
      <c r="J24" s="32"/>
    </row>
    <row r="25" spans="1:11" x14ac:dyDescent="0.25">
      <c r="A25" s="52">
        <v>1</v>
      </c>
      <c r="B25" s="53"/>
      <c r="C25" s="53"/>
      <c r="D25" s="53"/>
      <c r="E25" s="53"/>
      <c r="F25" s="53"/>
      <c r="G25" s="3">
        <v>2</v>
      </c>
      <c r="H25" s="3">
        <v>3</v>
      </c>
      <c r="I25" s="3">
        <v>4</v>
      </c>
      <c r="J25" s="3">
        <v>5</v>
      </c>
    </row>
    <row r="26" spans="1:11" x14ac:dyDescent="0.25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26709.4</v>
      </c>
      <c r="J26" s="15">
        <f>J27+J29+J35</f>
        <v>27941.100000000002</v>
      </c>
    </row>
    <row r="27" spans="1:11" x14ac:dyDescent="0.25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24500.400000000001</v>
      </c>
      <c r="J27" s="18">
        <f>J28</f>
        <v>25698.400000000001</v>
      </c>
    </row>
    <row r="28" spans="1:11" x14ac:dyDescent="0.25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24500.400000000001</v>
      </c>
      <c r="J28" s="17">
        <v>25698.400000000001</v>
      </c>
    </row>
    <row r="29" spans="1:11" x14ac:dyDescent="0.25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2115</v>
      </c>
      <c r="J29" s="18">
        <f>J30+J33+J34</f>
        <v>2148.3000000000002</v>
      </c>
    </row>
    <row r="30" spans="1:11" x14ac:dyDescent="0.25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1475</v>
      </c>
      <c r="J30" s="16">
        <f>J31+J32</f>
        <v>1500.1000000000001</v>
      </c>
    </row>
    <row r="31" spans="1:11" x14ac:dyDescent="0.25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1235</v>
      </c>
      <c r="J31" s="17">
        <v>1257.9000000000001</v>
      </c>
    </row>
    <row r="32" spans="1:11" x14ac:dyDescent="0.25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240</v>
      </c>
      <c r="J32" s="17">
        <v>242.2</v>
      </c>
    </row>
    <row r="33" spans="1:10" x14ac:dyDescent="0.25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20</v>
      </c>
      <c r="J33" s="17">
        <v>21.9</v>
      </c>
    </row>
    <row r="34" spans="1:10" x14ac:dyDescent="0.25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620</v>
      </c>
      <c r="J34" s="17">
        <v>626.29999999999995</v>
      </c>
    </row>
    <row r="35" spans="1:10" ht="23" customHeight="1" x14ac:dyDescent="0.25">
      <c r="A35" s="1">
        <v>1</v>
      </c>
      <c r="B35" s="1">
        <v>1</v>
      </c>
      <c r="C35" s="1">
        <v>4</v>
      </c>
      <c r="D35" s="1"/>
      <c r="E35" s="1"/>
      <c r="F35" s="1"/>
      <c r="G35" s="7" t="s">
        <v>90</v>
      </c>
      <c r="H35" s="1">
        <v>10</v>
      </c>
      <c r="I35" s="18">
        <f>I36+I37+I38+I39</f>
        <v>94</v>
      </c>
      <c r="J35" s="18">
        <f>J36+J37+J38+J39</f>
        <v>94.4</v>
      </c>
    </row>
    <row r="36" spans="1:10" ht="20.25" customHeight="1" x14ac:dyDescent="0.25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5" t="s">
        <v>89</v>
      </c>
      <c r="H36" s="4">
        <v>11</v>
      </c>
      <c r="I36" s="17"/>
      <c r="J36" s="17"/>
    </row>
    <row r="37" spans="1:10" x14ac:dyDescent="0.25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5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94</v>
      </c>
      <c r="J38" s="17">
        <v>94.4</v>
      </c>
    </row>
    <row r="39" spans="1:10" x14ac:dyDescent="0.25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5">
      <c r="A40" s="1">
        <v>1</v>
      </c>
      <c r="B40" s="1">
        <v>3</v>
      </c>
      <c r="C40" s="1"/>
      <c r="D40" s="1"/>
      <c r="E40" s="1"/>
      <c r="F40" s="1"/>
      <c r="G40" s="7" t="s">
        <v>91</v>
      </c>
      <c r="H40" s="1">
        <v>15</v>
      </c>
      <c r="I40" s="18">
        <f>I41+I44+I47+I50</f>
        <v>20521.100000000002</v>
      </c>
      <c r="J40" s="18">
        <f>J41+J44+J47+J50</f>
        <v>20402.800000000003</v>
      </c>
    </row>
    <row r="41" spans="1:10" x14ac:dyDescent="0.25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x14ac:dyDescent="0.25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5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5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1" x14ac:dyDescent="0.25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x14ac:dyDescent="0.25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5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1" x14ac:dyDescent="0.25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1" x14ac:dyDescent="0.25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5">
      <c r="A50" s="1">
        <v>1</v>
      </c>
      <c r="B50" s="1">
        <v>3</v>
      </c>
      <c r="C50" s="1">
        <v>4</v>
      </c>
      <c r="D50" s="1"/>
      <c r="E50" s="1"/>
      <c r="F50" s="1"/>
      <c r="G50" s="7" t="s">
        <v>92</v>
      </c>
      <c r="H50" s="1">
        <v>25</v>
      </c>
      <c r="I50" s="18">
        <f>I51+I58</f>
        <v>20521.100000000002</v>
      </c>
      <c r="J50" s="18">
        <f>J51+J58</f>
        <v>20402.800000000003</v>
      </c>
    </row>
    <row r="51" spans="1:10" ht="26.25" customHeight="1" x14ac:dyDescent="0.25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93</v>
      </c>
      <c r="H51" s="4">
        <v>26</v>
      </c>
      <c r="I51" s="16">
        <f>I52+I56+I57</f>
        <v>19079.100000000002</v>
      </c>
      <c r="J51" s="16">
        <f>J52+J56+J57</f>
        <v>18961.500000000004</v>
      </c>
    </row>
    <row r="52" spans="1:10" ht="23.25" customHeight="1" x14ac:dyDescent="0.25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94</v>
      </c>
      <c r="H52" s="4">
        <v>27</v>
      </c>
      <c r="I52" s="16">
        <f>I53+I54+I55</f>
        <v>16536.2</v>
      </c>
      <c r="J52" s="16">
        <f>J53+J54+J55</f>
        <v>16471.800000000003</v>
      </c>
    </row>
    <row r="53" spans="1:10" ht="21" x14ac:dyDescent="0.25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4889.2</v>
      </c>
      <c r="J53" s="17">
        <v>4824.8</v>
      </c>
    </row>
    <row r="54" spans="1:10" x14ac:dyDescent="0.25">
      <c r="A54" s="4"/>
      <c r="B54" s="4"/>
      <c r="C54" s="4"/>
      <c r="D54" s="4"/>
      <c r="E54" s="4"/>
      <c r="F54" s="4"/>
      <c r="G54" s="6" t="s">
        <v>88</v>
      </c>
      <c r="H54" s="4">
        <v>29</v>
      </c>
      <c r="I54" s="17">
        <v>11070.6</v>
      </c>
      <c r="J54" s="17">
        <v>11070.6</v>
      </c>
    </row>
    <row r="55" spans="1:10" x14ac:dyDescent="0.25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>
        <v>576.4</v>
      </c>
      <c r="J55" s="17">
        <v>576.4</v>
      </c>
    </row>
    <row r="56" spans="1:10" ht="31.5" x14ac:dyDescent="0.25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>
        <v>736</v>
      </c>
      <c r="J56" s="17">
        <v>731.4</v>
      </c>
    </row>
    <row r="57" spans="1:10" x14ac:dyDescent="0.25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1806.9</v>
      </c>
      <c r="J57" s="17">
        <v>1758.3</v>
      </c>
    </row>
    <row r="58" spans="1:10" ht="21" x14ac:dyDescent="0.25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95</v>
      </c>
      <c r="H58" s="4">
        <v>33</v>
      </c>
      <c r="I58" s="16">
        <f>I59+I64+I65</f>
        <v>1442</v>
      </c>
      <c r="J58" s="16">
        <f>J59+J64+J65</f>
        <v>1441.3000000000002</v>
      </c>
    </row>
    <row r="59" spans="1:10" ht="21" x14ac:dyDescent="0.25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96</v>
      </c>
      <c r="H59" s="4">
        <v>34</v>
      </c>
      <c r="I59" s="16">
        <f>I60+I61+I62+I63</f>
        <v>151.20000000000002</v>
      </c>
      <c r="J59" s="16">
        <f>J60+J61+J62+J63</f>
        <v>151.20000000000002</v>
      </c>
    </row>
    <row r="60" spans="1:10" ht="21" x14ac:dyDescent="0.25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5">
      <c r="A61" s="4"/>
      <c r="B61" s="4"/>
      <c r="C61" s="4"/>
      <c r="D61" s="4"/>
      <c r="E61" s="4"/>
      <c r="F61" s="4"/>
      <c r="G61" s="6" t="s">
        <v>88</v>
      </c>
      <c r="H61" s="4">
        <v>36</v>
      </c>
      <c r="I61" s="17">
        <v>148.9</v>
      </c>
      <c r="J61" s="17">
        <v>148.9</v>
      </c>
    </row>
    <row r="62" spans="1:10" ht="21" x14ac:dyDescent="0.25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5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>
        <v>2.2999999999999998</v>
      </c>
      <c r="J63" s="17">
        <v>2.2999999999999998</v>
      </c>
    </row>
    <row r="64" spans="1:10" ht="45" customHeight="1" x14ac:dyDescent="0.25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>
        <v>382.1</v>
      </c>
      <c r="J64" s="17">
        <v>381.6</v>
      </c>
    </row>
    <row r="65" spans="1:10" ht="15" customHeight="1" x14ac:dyDescent="0.25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908.7</v>
      </c>
      <c r="J65" s="17">
        <v>908.5</v>
      </c>
    </row>
    <row r="66" spans="1:10" x14ac:dyDescent="0.25">
      <c r="A66" s="1">
        <v>1</v>
      </c>
      <c r="B66" s="1">
        <v>4</v>
      </c>
      <c r="C66" s="1"/>
      <c r="D66" s="1"/>
      <c r="E66" s="1"/>
      <c r="F66" s="1"/>
      <c r="G66" s="7" t="s">
        <v>97</v>
      </c>
      <c r="H66" s="1">
        <v>41</v>
      </c>
      <c r="I66" s="18">
        <f>I67+I79+I87+I88</f>
        <v>3754</v>
      </c>
      <c r="J66" s="18">
        <f>J67+J79+J87+J88</f>
        <v>3917.3</v>
      </c>
    </row>
    <row r="67" spans="1:10" x14ac:dyDescent="0.25">
      <c r="A67" s="1">
        <v>1</v>
      </c>
      <c r="B67" s="1">
        <v>4</v>
      </c>
      <c r="C67" s="1">
        <v>1</v>
      </c>
      <c r="D67" s="1"/>
      <c r="E67" s="1"/>
      <c r="F67" s="1"/>
      <c r="G67" s="7" t="s">
        <v>98</v>
      </c>
      <c r="H67" s="1">
        <v>42</v>
      </c>
      <c r="I67" s="18">
        <f>I68+I72+I73+I74+I78</f>
        <v>895.4</v>
      </c>
      <c r="J67" s="18">
        <f>J68+J72+J73+J74+J78</f>
        <v>945.6</v>
      </c>
    </row>
    <row r="68" spans="1:10" x14ac:dyDescent="0.25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99</v>
      </c>
      <c r="H68" s="4">
        <v>43</v>
      </c>
      <c r="I68" s="16">
        <f>I69+I70+I71</f>
        <v>49</v>
      </c>
      <c r="J68" s="16">
        <f>J69+J70+J71</f>
        <v>56.300000000000004</v>
      </c>
    </row>
    <row r="69" spans="1:10" x14ac:dyDescent="0.25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>
        <v>49</v>
      </c>
      <c r="J69" s="17">
        <v>3.2</v>
      </c>
    </row>
    <row r="70" spans="1:10" x14ac:dyDescent="0.25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0</v>
      </c>
      <c r="J70" s="17">
        <v>53.1</v>
      </c>
    </row>
    <row r="71" spans="1:10" ht="21" x14ac:dyDescent="0.25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5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>
        <v>30</v>
      </c>
      <c r="J72" s="17">
        <v>32</v>
      </c>
    </row>
    <row r="73" spans="1:10" x14ac:dyDescent="0.25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766.4</v>
      </c>
      <c r="J73" s="17">
        <v>810.7</v>
      </c>
    </row>
    <row r="74" spans="1:10" ht="21.75" customHeight="1" x14ac:dyDescent="0.25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100</v>
      </c>
      <c r="H74" s="4">
        <v>49</v>
      </c>
      <c r="I74" s="16">
        <f>I75+I76+I77</f>
        <v>50</v>
      </c>
      <c r="J74" s="16">
        <f>J75+J76+J77</f>
        <v>46.599999999999994</v>
      </c>
    </row>
    <row r="75" spans="1:10" ht="22.25" customHeight="1" x14ac:dyDescent="0.25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>
        <v>30</v>
      </c>
      <c r="J75" s="17">
        <v>28.4</v>
      </c>
    </row>
    <row r="76" spans="1:10" ht="22.25" customHeight="1" x14ac:dyDescent="0.25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20</v>
      </c>
      <c r="J76" s="17">
        <v>18.2</v>
      </c>
    </row>
    <row r="77" spans="1:10" x14ac:dyDescent="0.25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1" x14ac:dyDescent="0.25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5">
      <c r="A79" s="1">
        <v>1</v>
      </c>
      <c r="B79" s="1">
        <v>4</v>
      </c>
      <c r="C79" s="1">
        <v>2</v>
      </c>
      <c r="D79" s="1"/>
      <c r="E79" s="1"/>
      <c r="F79" s="1"/>
      <c r="G79" s="7" t="s">
        <v>101</v>
      </c>
      <c r="H79" s="1">
        <v>54</v>
      </c>
      <c r="I79" s="18">
        <f>I80+I81+I82+I83+I86</f>
        <v>2780.6</v>
      </c>
      <c r="J79" s="18">
        <f>J80+J81+J82+J83+J86</f>
        <v>2868.8</v>
      </c>
    </row>
    <row r="80" spans="1:10" x14ac:dyDescent="0.25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673.8</v>
      </c>
      <c r="J80" s="17">
        <v>670.9</v>
      </c>
    </row>
    <row r="81" spans="1:10" ht="21" x14ac:dyDescent="0.25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180.2</v>
      </c>
      <c r="J81" s="17">
        <v>183.3</v>
      </c>
    </row>
    <row r="82" spans="1:10" ht="21" x14ac:dyDescent="0.25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776.6</v>
      </c>
      <c r="J82" s="17">
        <v>781.7</v>
      </c>
    </row>
    <row r="83" spans="1:10" x14ac:dyDescent="0.25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102</v>
      </c>
      <c r="H83" s="4">
        <v>58</v>
      </c>
      <c r="I83" s="16">
        <f>I84+I85</f>
        <v>1150</v>
      </c>
      <c r="J83" s="16">
        <f>J84+J85</f>
        <v>1232.8999999999999</v>
      </c>
    </row>
    <row r="84" spans="1:10" x14ac:dyDescent="0.25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40</v>
      </c>
      <c r="J84" s="17">
        <v>38.799999999999997</v>
      </c>
    </row>
    <row r="85" spans="1:10" ht="15" customHeight="1" x14ac:dyDescent="0.25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1110</v>
      </c>
      <c r="J85" s="17">
        <v>1194.0999999999999</v>
      </c>
    </row>
    <row r="86" spans="1:10" ht="17.25" customHeight="1" x14ac:dyDescent="0.25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5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26</v>
      </c>
      <c r="J87" s="19">
        <v>33.1</v>
      </c>
    </row>
    <row r="88" spans="1:10" ht="18" customHeight="1" x14ac:dyDescent="0.25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52</v>
      </c>
      <c r="J88" s="19">
        <v>69.8</v>
      </c>
    </row>
    <row r="89" spans="1:10" ht="21" x14ac:dyDescent="0.25">
      <c r="A89" s="1">
        <v>4</v>
      </c>
      <c r="B89" s="1">
        <v>1</v>
      </c>
      <c r="C89" s="1"/>
      <c r="D89" s="1"/>
      <c r="E89" s="1"/>
      <c r="F89" s="1"/>
      <c r="G89" s="7" t="s">
        <v>103</v>
      </c>
      <c r="H89" s="1">
        <v>64</v>
      </c>
      <c r="I89" s="18">
        <f>I90+I105+I110+I113</f>
        <v>70</v>
      </c>
      <c r="J89" s="18">
        <f>J90+J105+J110+J113</f>
        <v>29.7</v>
      </c>
    </row>
    <row r="90" spans="1:10" ht="24" customHeight="1" x14ac:dyDescent="0.25">
      <c r="A90" s="1">
        <v>4</v>
      </c>
      <c r="B90" s="1">
        <v>1</v>
      </c>
      <c r="C90" s="1">
        <v>1</v>
      </c>
      <c r="D90" s="1"/>
      <c r="E90" s="1"/>
      <c r="F90" s="1"/>
      <c r="G90" s="7" t="s">
        <v>104</v>
      </c>
      <c r="H90" s="1">
        <v>65</v>
      </c>
      <c r="I90" s="18">
        <f>I91+I92+I96+I100+I104</f>
        <v>69</v>
      </c>
      <c r="J90" s="18">
        <f>J91+J92+J96+J100+J104</f>
        <v>28.599999999999998</v>
      </c>
    </row>
    <row r="91" spans="1:10" x14ac:dyDescent="0.25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29</v>
      </c>
      <c r="J91" s="17">
        <v>9.3000000000000007</v>
      </c>
    </row>
    <row r="92" spans="1:10" ht="21" x14ac:dyDescent="0.25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105</v>
      </c>
      <c r="H92" s="4">
        <v>67</v>
      </c>
      <c r="I92" s="16">
        <f>I93+I94+I95</f>
        <v>25</v>
      </c>
      <c r="J92" s="16">
        <f>J93+J94+J95</f>
        <v>19.299999999999997</v>
      </c>
    </row>
    <row r="93" spans="1:10" x14ac:dyDescent="0.25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>
        <v>25</v>
      </c>
      <c r="J93" s="17">
        <v>7.1</v>
      </c>
    </row>
    <row r="94" spans="1:10" ht="18.75" customHeight="1" x14ac:dyDescent="0.25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>
        <v>0</v>
      </c>
      <c r="J94" s="17">
        <v>12.2</v>
      </c>
    </row>
    <row r="95" spans="1:10" x14ac:dyDescent="0.25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1" x14ac:dyDescent="0.25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106</v>
      </c>
      <c r="H96" s="4">
        <v>71</v>
      </c>
      <c r="I96" s="16">
        <f>I97+I98+I99</f>
        <v>5</v>
      </c>
      <c r="J96" s="16">
        <f>J97+J98+J99</f>
        <v>0</v>
      </c>
    </row>
    <row r="97" spans="1:10" ht="16.5" customHeight="1" x14ac:dyDescent="0.25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>
        <v>5</v>
      </c>
      <c r="J97" s="17">
        <v>0</v>
      </c>
    </row>
    <row r="98" spans="1:10" ht="16.5" customHeight="1" x14ac:dyDescent="0.25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5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1" x14ac:dyDescent="0.25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107</v>
      </c>
      <c r="H100" s="4">
        <v>75</v>
      </c>
      <c r="I100" s="16">
        <f>I101+I102+I103</f>
        <v>5</v>
      </c>
      <c r="J100" s="16">
        <f>J101+J102+J103</f>
        <v>0</v>
      </c>
    </row>
    <row r="101" spans="1:10" x14ac:dyDescent="0.25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>
        <v>5</v>
      </c>
      <c r="J101" s="17">
        <v>0</v>
      </c>
    </row>
    <row r="102" spans="1:10" ht="21" x14ac:dyDescent="0.25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5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1" x14ac:dyDescent="0.25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>
        <v>5</v>
      </c>
      <c r="J104" s="17">
        <v>0</v>
      </c>
    </row>
    <row r="105" spans="1:10" ht="21" x14ac:dyDescent="0.25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108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1" x14ac:dyDescent="0.25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5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5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5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5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109</v>
      </c>
      <c r="H110" s="1">
        <v>85</v>
      </c>
      <c r="I110" s="18">
        <f>I111+I112</f>
        <v>1</v>
      </c>
      <c r="J110" s="18">
        <f>J111+J112</f>
        <v>1.1000000000000001</v>
      </c>
    </row>
    <row r="111" spans="1:10" ht="21" x14ac:dyDescent="0.25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5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>
        <v>1</v>
      </c>
      <c r="J112" s="17">
        <v>1.1000000000000001</v>
      </c>
    </row>
    <row r="113" spans="1:10" ht="21" x14ac:dyDescent="0.25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5">
      <c r="A114" s="4"/>
      <c r="B114" s="4"/>
      <c r="C114" s="4"/>
      <c r="D114" s="4"/>
      <c r="E114" s="4"/>
      <c r="F114" s="4"/>
      <c r="G114" s="7" t="s">
        <v>110</v>
      </c>
      <c r="H114" s="1">
        <v>89</v>
      </c>
      <c r="I114" s="18">
        <f>I26+I40+I66+I89</f>
        <v>51054.5</v>
      </c>
      <c r="J114" s="18">
        <f>J26+J40+J66+J89</f>
        <v>52290.900000000009</v>
      </c>
    </row>
    <row r="115" spans="1:10" ht="25.5" customHeight="1" x14ac:dyDescent="0.25">
      <c r="A115" s="4"/>
      <c r="B115" s="4"/>
      <c r="C115" s="4"/>
      <c r="D115" s="4"/>
      <c r="E115" s="4"/>
      <c r="F115" s="4"/>
      <c r="G115" s="7" t="s">
        <v>111</v>
      </c>
      <c r="H115" s="1">
        <v>90</v>
      </c>
      <c r="I115" s="18">
        <f>I116+I121</f>
        <v>223</v>
      </c>
      <c r="J115" s="18">
        <f>J116+J121</f>
        <v>201.6</v>
      </c>
    </row>
    <row r="116" spans="1:10" ht="30" customHeight="1" x14ac:dyDescent="0.25">
      <c r="A116" s="1">
        <v>4</v>
      </c>
      <c r="B116" s="1">
        <v>2</v>
      </c>
      <c r="C116" s="1"/>
      <c r="D116" s="1"/>
      <c r="E116" s="1"/>
      <c r="F116" s="1"/>
      <c r="G116" s="7" t="s">
        <v>112</v>
      </c>
      <c r="H116" s="1">
        <v>91</v>
      </c>
      <c r="I116" s="18">
        <f>I117+I120</f>
        <v>0</v>
      </c>
      <c r="J116" s="18">
        <f>J117+J120</f>
        <v>0</v>
      </c>
    </row>
    <row r="117" spans="1:10" ht="31.5" x14ac:dyDescent="0.25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113</v>
      </c>
      <c r="H117" s="1">
        <v>92</v>
      </c>
      <c r="I117" s="18">
        <f>I118+I119</f>
        <v>0</v>
      </c>
      <c r="J117" s="18">
        <f>J118+J119</f>
        <v>0</v>
      </c>
    </row>
    <row r="118" spans="1:10" ht="23" customHeight="1" x14ac:dyDescent="0.25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/>
    </row>
    <row r="119" spans="1:10" x14ac:dyDescent="0.25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5" customHeight="1" x14ac:dyDescent="0.25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5">
      <c r="A121" s="1">
        <v>4</v>
      </c>
      <c r="B121" s="1">
        <v>3</v>
      </c>
      <c r="C121" s="4"/>
      <c r="D121" s="4"/>
      <c r="E121" s="4"/>
      <c r="F121" s="4"/>
      <c r="G121" s="7" t="s">
        <v>114</v>
      </c>
      <c r="H121" s="1">
        <v>96</v>
      </c>
      <c r="I121" s="18">
        <f>I122+I126</f>
        <v>223</v>
      </c>
      <c r="J121" s="18">
        <f>J122+J126</f>
        <v>201.6</v>
      </c>
    </row>
    <row r="122" spans="1:10" ht="38.4" customHeight="1" x14ac:dyDescent="0.25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223</v>
      </c>
      <c r="J122" s="18">
        <f>J123</f>
        <v>201.6</v>
      </c>
    </row>
    <row r="123" spans="1:10" ht="15" customHeight="1" x14ac:dyDescent="0.25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115</v>
      </c>
      <c r="H123" s="4">
        <v>98</v>
      </c>
      <c r="I123" s="20">
        <f>I124+I125</f>
        <v>223</v>
      </c>
      <c r="J123" s="16">
        <f>J124+J125</f>
        <v>201.6</v>
      </c>
    </row>
    <row r="124" spans="1:10" x14ac:dyDescent="0.25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5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223</v>
      </c>
      <c r="J125" s="17">
        <v>201.6</v>
      </c>
    </row>
    <row r="126" spans="1:10" ht="31.5" x14ac:dyDescent="0.25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5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116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5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5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5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2013.1</v>
      </c>
      <c r="J130" s="19">
        <v>2013.1</v>
      </c>
    </row>
    <row r="131" spans="1:16" ht="34.25" customHeight="1" x14ac:dyDescent="0.25">
      <c r="A131" s="4"/>
      <c r="B131" s="4"/>
      <c r="C131" s="4"/>
      <c r="D131" s="4"/>
      <c r="E131" s="4"/>
      <c r="F131" s="4"/>
      <c r="G131" s="7" t="s">
        <v>118</v>
      </c>
      <c r="H131" s="1">
        <v>106</v>
      </c>
      <c r="I131" s="19"/>
      <c r="J131" s="19"/>
    </row>
    <row r="132" spans="1:16" x14ac:dyDescent="0.25">
      <c r="A132" s="4"/>
      <c r="B132" s="4"/>
      <c r="C132" s="4"/>
      <c r="D132" s="4"/>
      <c r="E132" s="4"/>
      <c r="F132" s="4"/>
      <c r="G132" s="7" t="s">
        <v>117</v>
      </c>
      <c r="H132" s="1">
        <v>107</v>
      </c>
      <c r="I132" s="16">
        <f>I114+I115+I130</f>
        <v>53290.6</v>
      </c>
      <c r="J132" s="16">
        <f>J114+J115+J130</f>
        <v>54505.600000000006</v>
      </c>
    </row>
    <row r="134" spans="1:16" x14ac:dyDescent="0.25">
      <c r="B134" s="37" t="s">
        <v>123</v>
      </c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23"/>
      <c r="N134" s="23"/>
      <c r="O134" s="21"/>
      <c r="P134" s="21"/>
    </row>
    <row r="135" spans="1:16" x14ac:dyDescent="0.25">
      <c r="B135" s="38" t="s">
        <v>82</v>
      </c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24"/>
      <c r="N135" s="24"/>
      <c r="O135" s="22"/>
      <c r="P135" s="22"/>
    </row>
    <row r="138" spans="1:16" x14ac:dyDescent="0.25">
      <c r="B138" s="37" t="s">
        <v>124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23"/>
      <c r="N138" s="23"/>
    </row>
    <row r="139" spans="1:16" x14ac:dyDescent="0.25">
      <c r="B139" s="38" t="s">
        <v>83</v>
      </c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24"/>
      <c r="N139" s="24"/>
    </row>
    <row r="143" spans="1:16" ht="5.4" customHeight="1" x14ac:dyDescent="0.25"/>
  </sheetData>
  <sheetProtection password="CEFB" sheet="1" selectLockedCells="1"/>
  <mergeCells count="24"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  <mergeCell ref="H1:K1"/>
    <mergeCell ref="B12:K12"/>
    <mergeCell ref="H19:J19"/>
    <mergeCell ref="H2:K2"/>
    <mergeCell ref="I22:I24"/>
    <mergeCell ref="J22:J24"/>
    <mergeCell ref="D7:J7"/>
    <mergeCell ref="G22:G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2023-04-05T10:55:14Z</cp:lastPrinted>
  <dcterms:created xsi:type="dcterms:W3CDTF">2004-04-20T08:38:47Z</dcterms:created>
  <dcterms:modified xsi:type="dcterms:W3CDTF">2025-02-05T12:28:30Z</dcterms:modified>
</cp:coreProperties>
</file>