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4226"/>
  <mc:AlternateContent xmlns:mc="http://schemas.openxmlformats.org/markup-compatibility/2006">
    <mc:Choice Requires="x15">
      <x15ac:absPath xmlns:x15ac="http://schemas.microsoft.com/office/spreadsheetml/2010/11/ac" url="C:\Users\Vartotojas\Desktop\Rimos\Socializacijos projektai\KONKURSAS 2025\"/>
    </mc:Choice>
  </mc:AlternateContent>
  <xr:revisionPtr revIDLastSave="0" documentId="13_ncr:1_{60E7AEED-F528-4D5C-82E6-950887AFB88B}" xr6:coauthVersionLast="46" xr6:coauthVersionMax="46" xr10:uidLastSave="{00000000-0000-0000-0000-000000000000}"/>
  <bookViews>
    <workbookView xWindow="-120" yWindow="-120" windowWidth="29040" windowHeight="15840" activeTab="2" xr2:uid="{00000000-000D-0000-FFFF-FFFF00000000}"/>
  </bookViews>
  <sheets>
    <sheet name="Programos veiklos 1 pamaina" sheetId="4" r:id="rId1"/>
    <sheet name="Programos veiklos 2 pamaina " sheetId="6" r:id="rId2"/>
    <sheet name="Programos biudžetas" sheetId="8" r:id="rId3"/>
    <sheet name="Lapas2" sheetId="9" r:id="rId4"/>
  </sheets>
  <externalReferences>
    <externalReference r:id="rId5"/>
    <externalReference r:id="rId6"/>
  </externalReferences>
  <definedNames>
    <definedName name="_Hlk195627175" localSheetId="2">'Programos biudžetas'!$B$2</definedName>
    <definedName name="Y31_TN_ISO_code">'[1]Reference values'!$B$2:$B$47</definedName>
    <definedName name="Y31TN_Activity_type">'[1]Reference values'!$A$58:$A$59</definedName>
    <definedName name="working_hours1">'[2]Reference values'!$C$876:$C$940</definedName>
  </definedNames>
  <calcPr calcId="181029"/>
</workbook>
</file>

<file path=xl/calcChain.xml><?xml version="1.0" encoding="utf-8"?>
<calcChain xmlns="http://schemas.openxmlformats.org/spreadsheetml/2006/main">
  <c r="F10" i="8" l="1"/>
  <c r="F9" i="8"/>
  <c r="F17" i="8"/>
  <c r="F16" i="8"/>
  <c r="F39" i="8"/>
  <c r="F38" i="8"/>
  <c r="F36" i="8"/>
  <c r="F35" i="8"/>
  <c r="F33" i="8"/>
  <c r="F32" i="8"/>
  <c r="F30" i="8"/>
  <c r="F29" i="8"/>
  <c r="F27" i="8"/>
  <c r="F26" i="8"/>
  <c r="F24" i="8"/>
  <c r="F23" i="8"/>
  <c r="F21" i="8"/>
  <c r="F20" i="8"/>
  <c r="F13" i="8"/>
  <c r="F12" i="8"/>
  <c r="F37" i="8" l="1"/>
  <c r="F11" i="8"/>
  <c r="F15" i="8"/>
  <c r="F41" i="8" s="1"/>
  <c r="F22" i="8"/>
  <c r="F28" i="8"/>
  <c r="F34" i="8"/>
  <c r="F19" i="8"/>
  <c r="F25" i="8"/>
  <c r="F31" i="8"/>
  <c r="F8" i="8"/>
  <c r="F42" i="8" l="1"/>
  <c r="F7" i="8"/>
  <c r="F40" i="8" s="1"/>
  <c r="F18" i="8"/>
  <c r="F14" i="8" s="1"/>
  <c r="F43" i="8" l="1"/>
  <c r="D40" i="8" l="1"/>
  <c r="G40" i="8" s="1"/>
  <c r="D41" i="8"/>
  <c r="G41" i="8" s="1"/>
  <c r="D42" i="8"/>
  <c r="G42" i="8" s="1"/>
</calcChain>
</file>

<file path=xl/sharedStrings.xml><?xml version="1.0" encoding="utf-8"?>
<sst xmlns="http://schemas.openxmlformats.org/spreadsheetml/2006/main" count="77" uniqueCount="62">
  <si>
    <t xml:space="preserve">Programos pavadinimas </t>
  </si>
  <si>
    <t>Vieta</t>
  </si>
  <si>
    <t>Trukmė</t>
  </si>
  <si>
    <t>Trukmė dienomis</t>
  </si>
  <si>
    <t>Pradžios data</t>
  </si>
  <si>
    <t>Veiklų programa</t>
  </si>
  <si>
    <t>Tvarkaraštis</t>
  </si>
  <si>
    <t>Metodai</t>
  </si>
  <si>
    <t>1 diena</t>
  </si>
  <si>
    <t>3 diena</t>
  </si>
  <si>
    <t>2 diena</t>
  </si>
  <si>
    <t>Pamainos Nr.</t>
  </si>
  <si>
    <t>Pabaigos data</t>
  </si>
  <si>
    <t>Papildomoms dienoms, nukopijuokite eilutes iš viršaus</t>
  </si>
  <si>
    <t>Pagrindinė programos vykdymo vieta</t>
  </si>
  <si>
    <t>VAIKŲ IR JAUNIMO SOCIALIZACIJOS PROGRAMOS VEIKLOS</t>
  </si>
  <si>
    <t>Dalyvių skaičius</t>
  </si>
  <si>
    <t>Veikla</t>
  </si>
  <si>
    <t>4 diena</t>
  </si>
  <si>
    <t>5 diena</t>
  </si>
  <si>
    <t>Iš viso</t>
  </si>
  <si>
    <t>Mato vienetas</t>
  </si>
  <si>
    <t>Kiekis</t>
  </si>
  <si>
    <t>24.2. Programos veiklų vykdymo išlaidoms:</t>
  </si>
  <si>
    <t>Išlaidų pavadinimas ir nuoroda į Aprašo punktą</t>
  </si>
  <si>
    <t>Valanda</t>
  </si>
  <si>
    <t>Diena</t>
  </si>
  <si>
    <t>Savaitė</t>
  </si>
  <si>
    <t>Mėnesis</t>
  </si>
  <si>
    <t>Detalizacija</t>
  </si>
  <si>
    <t>Suma, Eur</t>
  </si>
  <si>
    <t>Vienetas</t>
  </si>
  <si>
    <t>Kilometras</t>
  </si>
  <si>
    <t>Metras</t>
  </si>
  <si>
    <t>Litras</t>
  </si>
  <si>
    <t>Kilogramas</t>
  </si>
  <si>
    <t>Dalyvis</t>
  </si>
  <si>
    <t>Asmuo</t>
  </si>
  <si>
    <t>Vieneto kaina, Eur</t>
  </si>
  <si>
    <t>Pastabos</t>
  </si>
  <si>
    <t>Pagal Aprašo 24.1.1 ir 24.2.1 papunkčius prašomos lėšos</t>
  </si>
  <si>
    <t>Prašomos lėšos</t>
  </si>
  <si>
    <t>Procentas nuo visų iš Savivaldybės biudžeto prašomų lėšų</t>
  </si>
  <si>
    <r>
      <t xml:space="preserve">24.1.1. </t>
    </r>
    <r>
      <rPr>
        <b/>
        <sz val="12"/>
        <color theme="1"/>
        <rFont val="Times New Roman"/>
        <family val="1"/>
        <charset val="186"/>
      </rPr>
      <t>projekto vadovo</t>
    </r>
    <r>
      <rPr>
        <sz val="12"/>
        <color theme="1"/>
        <rFont val="Times New Roman"/>
        <family val="1"/>
        <charset val="186"/>
      </rPr>
      <t xml:space="preserve"> ir (ar) asmens, vykdančio buhalterinę apskaitą,</t>
    </r>
    <r>
      <rPr>
        <b/>
        <sz val="12"/>
        <color theme="1"/>
        <rFont val="Times New Roman"/>
        <family val="1"/>
        <charset val="186"/>
      </rPr>
      <t xml:space="preserve"> darbo užmokesčio</t>
    </r>
    <r>
      <rPr>
        <sz val="12"/>
        <color theme="1"/>
        <rFont val="Times New Roman"/>
        <family val="1"/>
        <charset val="186"/>
      </rPr>
      <t>, įskaitant valstybinio socialinio draudimo įmokas (jei projekto vadovas ir (ar) asmuo, tvarkantis buhalterinę apskaitą, įdarbinamas pareiškėjo (projekto vykdytojo) organizacijoje pagal darbo sutartį),</t>
    </r>
    <r>
      <rPr>
        <b/>
        <sz val="12"/>
        <color theme="1"/>
        <rFont val="Times New Roman"/>
        <family val="1"/>
        <charset val="186"/>
      </rPr>
      <t xml:space="preserve"> išlaidos:</t>
    </r>
  </si>
  <si>
    <r>
      <t xml:space="preserve">24.1.2. </t>
    </r>
    <r>
      <rPr>
        <b/>
        <sz val="12"/>
        <color theme="1"/>
        <rFont val="Times New Roman"/>
        <family val="1"/>
        <charset val="186"/>
      </rPr>
      <t>buhalterinės apskaitos paslaugų</t>
    </r>
    <r>
      <rPr>
        <sz val="12"/>
        <color theme="1"/>
        <rFont val="Times New Roman"/>
        <family val="1"/>
        <charset val="186"/>
      </rPr>
      <t xml:space="preserve"> (jei paslauga perkama iš buhalterinės apskaitos paslaugas teikiančios įmonės (įstaigos) ar buhalterinės apskaitos paslaugas savarankiškai teikiančio asmens ir jei asmuo, tvarkantis buhalterinę apskaitą, neįdarbinamas pareiškėjo (projekto vykdytojo) organizacijoje pagal darbo sutartį)</t>
    </r>
    <r>
      <rPr>
        <b/>
        <sz val="12"/>
        <color theme="1"/>
        <rFont val="Times New Roman"/>
        <family val="1"/>
        <charset val="186"/>
      </rPr>
      <t xml:space="preserve"> įsigijimo išlaidos:</t>
    </r>
  </si>
  <si>
    <r>
      <t xml:space="preserve">24.2.1. </t>
    </r>
    <r>
      <rPr>
        <b/>
        <sz val="12"/>
        <color theme="1"/>
        <rFont val="Times New Roman"/>
        <family val="1"/>
        <charset val="186"/>
      </rPr>
      <t>asmenų, vykdančių ir (ar) organizuojančių Programos veiklas, darbo užmokesčio</t>
    </r>
    <r>
      <rPr>
        <sz val="12"/>
        <color theme="1"/>
        <rFont val="Times New Roman"/>
        <family val="1"/>
        <charset val="186"/>
      </rPr>
      <t xml:space="preserve">, įskaitant valstybinio socialinio draudimo įmokas (jei jie įdarbinami projekto vykdytojo ir (ar) partnerio (-ių) organizacijoje pagal darbo sutartį), </t>
    </r>
    <r>
      <rPr>
        <b/>
        <sz val="12"/>
        <color theme="1"/>
        <rFont val="Times New Roman"/>
        <family val="1"/>
        <charset val="186"/>
      </rPr>
      <t>išlaidos:</t>
    </r>
  </si>
  <si>
    <r>
      <t xml:space="preserve">24.2.2. </t>
    </r>
    <r>
      <rPr>
        <b/>
        <sz val="12"/>
        <color theme="1"/>
        <rFont val="Times New Roman"/>
        <family val="1"/>
        <charset val="186"/>
      </rPr>
      <t>prekių ir paslaugų, tiesiogiai susijusių su Programos veiklomis ir būtinų Programai įgyvendinti, įsigijimo išlaidos:</t>
    </r>
  </si>
  <si>
    <r>
      <t>24.2.2.1.</t>
    </r>
    <r>
      <rPr>
        <b/>
        <sz val="12"/>
        <color theme="1"/>
        <rFont val="Times New Roman"/>
        <family val="1"/>
        <charset val="186"/>
      </rPr>
      <t xml:space="preserve"> transporto išlaikymo</t>
    </r>
    <r>
      <rPr>
        <sz val="12"/>
        <color theme="1"/>
        <rFont val="Times New Roman"/>
        <family val="1"/>
        <charset val="186"/>
      </rPr>
      <t xml:space="preserve"> (degalai, transporto priemonės nuoma be vairuotojo, transporto priemonės stovėjimas) </t>
    </r>
    <r>
      <rPr>
        <b/>
        <sz val="12"/>
        <color theme="1"/>
        <rFont val="Times New Roman"/>
        <family val="1"/>
        <charset val="186"/>
      </rPr>
      <t>ir transporto paslaugų įsigijimo</t>
    </r>
    <r>
      <rPr>
        <sz val="12"/>
        <color theme="1"/>
        <rFont val="Times New Roman"/>
        <family val="1"/>
        <charset val="186"/>
      </rPr>
      <t xml:space="preserve"> (autobuso ar kito viešojo transporto ekonominės klasės bilietai, transporto priemonės nuoma su vairuotoju) </t>
    </r>
    <r>
      <rPr>
        <b/>
        <sz val="12"/>
        <color theme="1"/>
        <rFont val="Times New Roman"/>
        <family val="1"/>
        <charset val="186"/>
      </rPr>
      <t>išlaidos:</t>
    </r>
  </si>
  <si>
    <r>
      <t xml:space="preserve">24.2.2.2. </t>
    </r>
    <r>
      <rPr>
        <b/>
        <sz val="12"/>
        <color theme="1"/>
        <rFont val="Times New Roman"/>
        <family val="1"/>
        <charset val="186"/>
      </rPr>
      <t>komandiruočių išlaidos</t>
    </r>
    <r>
      <rPr>
        <sz val="12"/>
        <color theme="1"/>
        <rFont val="Times New Roman"/>
        <family val="1"/>
        <charset val="186"/>
      </rPr>
      <t xml:space="preserve"> (kelionių bilietai, apgyvendinimas, dienpinigiai) (taikoma tik Programos vykdytojo ir (ar) partnerio (-ių) organizacijos (-ų) darbuotojams, dirbantiems pagal darbo sutartį):</t>
    </r>
  </si>
  <si>
    <r>
      <t xml:space="preserve">24.2.2.3. </t>
    </r>
    <r>
      <rPr>
        <b/>
        <sz val="12"/>
        <color theme="1"/>
        <rFont val="Times New Roman"/>
        <family val="1"/>
        <charset val="186"/>
      </rPr>
      <t>materialiojo ir nematerialiojo turto</t>
    </r>
    <r>
      <rPr>
        <sz val="12"/>
        <color theme="1"/>
        <rFont val="Times New Roman"/>
        <family val="1"/>
        <charset val="186"/>
      </rPr>
      <t xml:space="preserve"> (organizacinės technikos, patalpų organizacijos veiklai ar renginiams) </t>
    </r>
    <r>
      <rPr>
        <b/>
        <sz val="12"/>
        <color theme="1"/>
        <rFont val="Times New Roman"/>
        <family val="1"/>
        <charset val="186"/>
      </rPr>
      <t>nuomos išlaidos:</t>
    </r>
  </si>
  <si>
    <r>
      <t xml:space="preserve">24.2.2.4. </t>
    </r>
    <r>
      <rPr>
        <b/>
        <sz val="12"/>
        <color theme="1"/>
        <rFont val="Times New Roman"/>
        <family val="1"/>
        <charset val="186"/>
      </rPr>
      <t>išlaidos Programai įgyvendinti reikalingoms lektorių, edukatorių paslaugoms,</t>
    </r>
    <r>
      <rPr>
        <sz val="12"/>
        <color theme="1"/>
        <rFont val="Times New Roman"/>
        <family val="1"/>
        <charset val="186"/>
      </rPr>
      <t xml:space="preserve"> tiesiogiai susijusioms su veikla, vykdoma įgyvendinant Programą, </t>
    </r>
    <r>
      <rPr>
        <b/>
        <sz val="12"/>
        <color theme="1"/>
        <rFont val="Times New Roman"/>
        <family val="1"/>
        <charset val="186"/>
      </rPr>
      <t>įsigyti:</t>
    </r>
  </si>
  <si>
    <r>
      <t xml:space="preserve">24.2.2.5. </t>
    </r>
    <r>
      <rPr>
        <b/>
        <sz val="12"/>
        <color theme="1"/>
        <rFont val="Times New Roman"/>
        <family val="1"/>
        <charset val="186"/>
      </rPr>
      <t>mažesnės nei 500 Eur išlaidos, skirtos ilgalaikiam turtui įsigyti</t>
    </r>
    <r>
      <rPr>
        <sz val="12"/>
        <color theme="1"/>
        <rFont val="Times New Roman"/>
        <family val="1"/>
        <charset val="186"/>
      </rPr>
      <t xml:space="preserve"> (bendra įsigyjamo turto vertė gali būti ir 500 Eur ar didesnė, tačiau išlaidomis, tinkamomis finansuoti Konkurso lėšomis, laikoma mažesnė nei 500 Eur suma):</t>
    </r>
  </si>
  <si>
    <r>
      <t>24.2.2.6.</t>
    </r>
    <r>
      <rPr>
        <b/>
        <sz val="12"/>
        <color theme="1"/>
        <rFont val="Times New Roman"/>
        <family val="1"/>
        <charset val="186"/>
      </rPr>
      <t xml:space="preserve"> kitos </t>
    </r>
    <r>
      <rPr>
        <sz val="12"/>
        <color theme="1"/>
        <rFont val="Times New Roman"/>
        <family val="1"/>
        <charset val="186"/>
      </rPr>
      <t xml:space="preserve">Apraše neišvardytos, bet </t>
    </r>
    <r>
      <rPr>
        <b/>
        <sz val="12"/>
        <color theme="1"/>
        <rFont val="Times New Roman"/>
        <family val="1"/>
        <charset val="186"/>
      </rPr>
      <t>Programai įgyvendinti reikalingos prekių, priemonių ir (ar) inventoriaus</t>
    </r>
    <r>
      <rPr>
        <sz val="12"/>
        <color theme="1"/>
        <rFont val="Times New Roman"/>
        <family val="1"/>
        <charset val="186"/>
      </rPr>
      <t xml:space="preserve"> (kanceliarinių, ūkio prekių, taip pat maisto produktų ir pan.) </t>
    </r>
    <r>
      <rPr>
        <b/>
        <sz val="12"/>
        <color theme="1"/>
        <rFont val="Times New Roman"/>
        <family val="1"/>
        <charset val="186"/>
      </rPr>
      <t>įsigijimo išlaidos:</t>
    </r>
  </si>
  <si>
    <r>
      <t xml:space="preserve">24.2.2.7. </t>
    </r>
    <r>
      <rPr>
        <b/>
        <sz val="12"/>
        <color theme="1"/>
        <rFont val="Times New Roman"/>
        <family val="1"/>
        <charset val="186"/>
      </rPr>
      <t xml:space="preserve">kitos </t>
    </r>
    <r>
      <rPr>
        <sz val="12"/>
        <color theme="1"/>
        <rFont val="Times New Roman"/>
        <family val="1"/>
        <charset val="186"/>
      </rPr>
      <t xml:space="preserve">Apraše neišvardytos, bet </t>
    </r>
    <r>
      <rPr>
        <b/>
        <sz val="12"/>
        <color theme="1"/>
        <rFont val="Times New Roman"/>
        <family val="1"/>
        <charset val="186"/>
      </rPr>
      <t>Programai įgyvendinti reikalingos</t>
    </r>
    <r>
      <rPr>
        <sz val="12"/>
        <color theme="1"/>
        <rFont val="Times New Roman"/>
        <family val="1"/>
        <charset val="186"/>
      </rPr>
      <t xml:space="preserve"> </t>
    </r>
    <r>
      <rPr>
        <b/>
        <sz val="12"/>
        <color theme="1"/>
        <rFont val="Times New Roman"/>
        <family val="1"/>
        <charset val="186"/>
      </rPr>
      <t>paslaugų įsigijimo išlaidos</t>
    </r>
    <r>
      <rPr>
        <sz val="12"/>
        <color theme="1"/>
        <rFont val="Times New Roman"/>
        <family val="1"/>
        <charset val="186"/>
      </rPr>
      <t xml:space="preserve"> (maitinimo paslaugų įsigijimo išlaidos; apgyvendinimo paslaugų įsigijimo ir išvykų, būtinų vykdant Programos veiklas, išlaidos (kitų asmenų, nei nurodyta Aprašo 24.2.2.2 papunktyje (įskaitant savanorius); veiklų, vykdomų įgyvendinant Programą, sklaidos ir viešinimo paslaugų įsigijimo išlaidos ir pan.):</t>
    </r>
  </si>
  <si>
    <t>PROGRAMOS BIUDŽETAS</t>
  </si>
  <si>
    <t>Programos pavadinimas</t>
  </si>
  <si>
    <t xml:space="preserve">Aprašo 24.1.1 ir 24.2.1 papunkčiuose nurodytos darbo užmokesčio, įskaitant valstybinio socialinio draudimo įmokas, išlaidos iš viso gali sudaryti iki 20 procentų iš Savivaldybės Programai įgyvendinti prašomų ir skirtų savivaldybės biudžeto lėšų. </t>
  </si>
  <si>
    <t>Pagal Aprašo 24.1.1 ir 24.1.2 papunkčius prašomos lėšos</t>
  </si>
  <si>
    <t>Pagal Aprašo 24.2.1 papunktį prašomos lėšos</t>
  </si>
  <si>
    <t>24.1. Programos administravimo išlaidos:</t>
  </si>
  <si>
    <t>Išlaidos galimos tik kai Pareiškėjo savininko teises ir pareigas įgyvendina ne savivaldybė arba valstybė – ne daugiau kaip 10 procentų Programai  įgyvendinti iš Savivaldybės prašomos ir skirtos savivaldybės biudžeto lėšų sumos.</t>
  </si>
  <si>
    <t>Išlaidos galimos tik kai Pareiškėjo savininko teises ir pareigas įgyvendina ne savivaldybė arba valstybė – iki 20 procentų iš Savivaldybės Programai įgyvendinti prašomų ir skirtų Savivaldybės biudžeto lėšų.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</si>
</sst>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mm;@"/>
    <numFmt numFmtId="165" formatCode="#,##0.00\ _€"/>
  </numFmts>
  <fonts count="17" x14ac:knownFonts="1">
    <font>
      <sz val="11"/>
      <color theme="1"/>
      <name val="Calibri"/>
      <family val="2"/>
      <scheme val="minor"/>
    </font>
    <font>
      <sz val="10"/>
      <name val="Arial"/>
      <family val="2"/>
    </font>
    <font>
      <sz val="10"/>
      <name val="Arial"/>
      <family val="2"/>
      <charset val="1"/>
    </font>
    <font>
      <sz val="11"/>
      <color theme="1"/>
      <name val="Arial"/>
      <family val="2"/>
    </font>
    <font>
      <b/>
      <sz val="14"/>
      <color theme="1" tint="4.9989318521683403E-2"/>
      <name val="Arial"/>
      <family val="2"/>
      <charset val="1"/>
    </font>
    <font>
      <i/>
      <sz val="10"/>
      <color theme="1" tint="4.9989318521683403E-2"/>
      <name val="Arial"/>
      <family val="2"/>
    </font>
    <font>
      <b/>
      <sz val="11"/>
      <color theme="1"/>
      <name val="Arial"/>
      <family val="2"/>
      <charset val="186"/>
    </font>
    <font>
      <i/>
      <sz val="11"/>
      <color theme="1" tint="0.34998626667073579"/>
      <name val="Arial"/>
      <family val="2"/>
      <charset val="186"/>
    </font>
    <font>
      <b/>
      <sz val="11"/>
      <color theme="1" tint="4.9989318521683403E-2"/>
      <name val="Arial"/>
      <family val="2"/>
      <charset val="186"/>
    </font>
    <font>
      <sz val="12"/>
      <color theme="1"/>
      <name val="Times New Roman"/>
      <family val="1"/>
      <charset val="186"/>
    </font>
    <font>
      <b/>
      <sz val="12"/>
      <color theme="1"/>
      <name val="Times New Roman"/>
      <family val="1"/>
      <charset val="186"/>
    </font>
    <font>
      <sz val="10"/>
      <color rgb="FF0070C0"/>
      <name val="Arial"/>
      <family val="2"/>
    </font>
    <font>
      <b/>
      <i/>
      <sz val="12"/>
      <color theme="1"/>
      <name val="Times New Roman"/>
      <family val="1"/>
      <charset val="186"/>
    </font>
    <font>
      <i/>
      <sz val="12"/>
      <color theme="1"/>
      <name val="Times New Roman"/>
      <family val="1"/>
      <charset val="186"/>
    </font>
    <font>
      <sz val="12"/>
      <color rgb="FF1E1E1E"/>
      <name val="Segoe UI"/>
      <family val="2"/>
      <charset val="186"/>
    </font>
    <font>
      <i/>
      <sz val="10"/>
      <color theme="1"/>
      <name val="Times New Roman"/>
      <family val="1"/>
      <charset val="186"/>
    </font>
    <font>
      <sz val="10"/>
      <color theme="1"/>
      <name val="Times New Roman"/>
      <family val="1"/>
      <charset val="186"/>
    </font>
  </fonts>
  <fills count="10">
    <fill>
      <patternFill patternType="none"/>
    </fill>
    <fill>
      <patternFill patternType="gray125"/>
    </fill>
    <fill>
      <patternFill patternType="solid">
        <fgColor theme="0"/>
        <bgColor indexed="64"/>
      </patternFill>
    </fill>
    <fill>
      <patternFill patternType="solid">
        <fgColor indexed="22"/>
        <bgColor indexed="31"/>
      </patternFill>
    </fill>
    <fill>
      <patternFill patternType="solid">
        <fgColor theme="0" tint="-0.14999847407452621"/>
        <bgColor indexed="61"/>
      </patternFill>
    </fill>
    <fill>
      <patternFill patternType="solid">
        <fgColor theme="0" tint="-0.249977111117893"/>
        <bgColor indexed="64"/>
      </patternFill>
    </fill>
    <fill>
      <patternFill patternType="solid">
        <fgColor theme="0" tint="-4.9989318521683403E-2"/>
        <bgColor indexed="52"/>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59"/>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0" fontId="2" fillId="0" borderId="0"/>
  </cellStyleXfs>
  <cellXfs count="70">
    <xf numFmtId="0" fontId="0" fillId="0" borderId="0" xfId="0"/>
    <xf numFmtId="0" fontId="3" fillId="0" borderId="0" xfId="0" applyFont="1"/>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shrinkToFit="1"/>
    </xf>
    <xf numFmtId="0" fontId="3" fillId="5" borderId="4" xfId="0" applyFont="1" applyFill="1" applyBorder="1" applyAlignment="1">
      <alignment horizontal="center" vertical="center"/>
    </xf>
    <xf numFmtId="14" fontId="6" fillId="2" borderId="1" xfId="0" applyNumberFormat="1" applyFont="1" applyFill="1" applyBorder="1" applyAlignment="1">
      <alignment vertical="center"/>
    </xf>
    <xf numFmtId="0" fontId="6" fillId="5"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6" fillId="0" borderId="1" xfId="0" applyFont="1" applyBorder="1" applyAlignment="1">
      <alignment horizontal="left"/>
    </xf>
    <xf numFmtId="0" fontId="3" fillId="2" borderId="1" xfId="0" applyFont="1" applyFill="1" applyBorder="1"/>
    <xf numFmtId="164" fontId="11" fillId="2" borderId="1" xfId="0" applyNumberFormat="1" applyFont="1" applyFill="1" applyBorder="1" applyAlignment="1">
      <alignment horizontal="center"/>
    </xf>
    <xf numFmtId="0" fontId="10" fillId="9"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9" fillId="0" borderId="0" xfId="0" applyFont="1"/>
    <xf numFmtId="0" fontId="9" fillId="0" borderId="0" xfId="0" applyFont="1" applyAlignment="1">
      <alignment wrapText="1"/>
    </xf>
    <xf numFmtId="0" fontId="0" fillId="0" borderId="0" xfId="0" applyAlignment="1">
      <alignment wrapText="1"/>
    </xf>
    <xf numFmtId="165" fontId="10" fillId="5" borderId="1" xfId="0" applyNumberFormat="1" applyFont="1" applyFill="1" applyBorder="1" applyAlignment="1">
      <alignment horizontal="left" vertical="center"/>
    </xf>
    <xf numFmtId="165" fontId="12" fillId="7" borderId="1" xfId="0" applyNumberFormat="1" applyFont="1" applyFill="1" applyBorder="1" applyAlignment="1">
      <alignment horizontal="left" vertical="center"/>
    </xf>
    <xf numFmtId="0" fontId="9" fillId="7" borderId="1" xfId="0" applyFont="1" applyFill="1" applyBorder="1" applyAlignment="1">
      <alignment horizontal="left" vertical="center" wrapText="1"/>
    </xf>
    <xf numFmtId="0" fontId="10" fillId="9" borderId="1" xfId="0" applyFont="1" applyFill="1" applyBorder="1" applyAlignment="1">
      <alignment horizontal="left" vertical="center"/>
    </xf>
    <xf numFmtId="165" fontId="10" fillId="9" borderId="1" xfId="0" applyNumberFormat="1" applyFont="1" applyFill="1" applyBorder="1" applyAlignment="1">
      <alignment horizontal="left" vertical="center"/>
    </xf>
    <xf numFmtId="0" fontId="9" fillId="9" borderId="1" xfId="0" applyFont="1" applyFill="1" applyBorder="1" applyAlignment="1">
      <alignment horizontal="left" vertical="center" wrapText="1"/>
    </xf>
    <xf numFmtId="165" fontId="12" fillId="8" borderId="1" xfId="0" applyNumberFormat="1" applyFont="1" applyFill="1" applyBorder="1" applyAlignment="1">
      <alignment horizontal="left" vertical="center"/>
    </xf>
    <xf numFmtId="0" fontId="9" fillId="8" borderId="1" xfId="0" applyFont="1" applyFill="1" applyBorder="1" applyAlignment="1">
      <alignment horizontal="left" vertical="center" wrapText="1"/>
    </xf>
    <xf numFmtId="0" fontId="14" fillId="0" borderId="0" xfId="0" applyFont="1"/>
    <xf numFmtId="0" fontId="10" fillId="0" borderId="0" xfId="0" applyFont="1" applyAlignment="1">
      <alignment horizontal="center" vertical="center"/>
    </xf>
    <xf numFmtId="0" fontId="10" fillId="7" borderId="1" xfId="0" applyFont="1" applyFill="1" applyBorder="1" applyAlignment="1">
      <alignment horizontal="center" vertical="center"/>
    </xf>
    <xf numFmtId="0" fontId="15" fillId="5" borderId="1" xfId="0" applyFont="1" applyFill="1" applyBorder="1" applyAlignment="1">
      <alignment horizontal="left" vertical="center" wrapText="1"/>
    </xf>
    <xf numFmtId="0" fontId="15" fillId="5" borderId="1" xfId="0" applyFont="1" applyFill="1" applyBorder="1" applyAlignment="1">
      <alignment horizontal="left" vertical="center"/>
    </xf>
    <xf numFmtId="10" fontId="15" fillId="5" borderId="1" xfId="0" applyNumberFormat="1" applyFont="1" applyFill="1" applyBorder="1" applyAlignment="1">
      <alignment horizontal="left" vertical="center"/>
    </xf>
    <xf numFmtId="165" fontId="15" fillId="5" borderId="1" xfId="0" applyNumberFormat="1" applyFont="1" applyFill="1" applyBorder="1" applyAlignment="1">
      <alignment horizontal="left" vertical="center"/>
    </xf>
    <xf numFmtId="0" fontId="16" fillId="5" borderId="1" xfId="0" applyFont="1" applyFill="1" applyBorder="1" applyAlignment="1">
      <alignment horizontal="left" vertical="center" wrapText="1"/>
    </xf>
    <xf numFmtId="0" fontId="15" fillId="7" borderId="1" xfId="0" applyFont="1" applyFill="1" applyBorder="1" applyAlignment="1">
      <alignment horizontal="left" vertical="center" wrapText="1"/>
    </xf>
    <xf numFmtId="0" fontId="13" fillId="0" borderId="1" xfId="0" applyFont="1" applyBorder="1" applyAlignment="1" applyProtection="1">
      <alignment horizontal="left" vertical="center"/>
      <protection locked="0"/>
    </xf>
    <xf numFmtId="0" fontId="13" fillId="2" borderId="1" xfId="0" applyFont="1" applyFill="1" applyBorder="1" applyAlignment="1" applyProtection="1">
      <alignment horizontal="left" vertical="center"/>
      <protection locked="0"/>
    </xf>
    <xf numFmtId="165" fontId="13" fillId="0" borderId="1" xfId="0" applyNumberFormat="1" applyFont="1" applyBorder="1" applyAlignment="1" applyProtection="1">
      <alignment horizontal="left" vertical="center"/>
      <protection locked="0"/>
    </xf>
    <xf numFmtId="0" fontId="9" fillId="0" borderId="1" xfId="0" applyFont="1" applyBorder="1" applyAlignment="1" applyProtection="1">
      <alignment horizontal="left" vertical="center" wrapText="1"/>
      <protection locked="0"/>
    </xf>
    <xf numFmtId="165" fontId="12" fillId="7" borderId="1" xfId="0" applyNumberFormat="1" applyFont="1" applyFill="1" applyBorder="1" applyAlignment="1" applyProtection="1">
      <alignment horizontal="left" vertical="center"/>
      <protection locked="0"/>
    </xf>
    <xf numFmtId="0" fontId="9" fillId="7" borderId="1" xfId="0" applyFont="1" applyFill="1" applyBorder="1" applyAlignment="1" applyProtection="1">
      <alignment horizontal="left" vertical="center" wrapText="1"/>
      <protection locked="0"/>
    </xf>
    <xf numFmtId="0" fontId="0" fillId="0" borderId="0" xfId="0" applyProtection="1">
      <protection locked="0"/>
    </xf>
    <xf numFmtId="165" fontId="13" fillId="8" borderId="1" xfId="0" applyNumberFormat="1" applyFont="1" applyFill="1" applyBorder="1" applyAlignment="1" applyProtection="1">
      <alignment horizontal="left" vertical="center"/>
      <protection locked="0"/>
    </xf>
    <xf numFmtId="0" fontId="3" fillId="2" borderId="1" xfId="0" applyFont="1" applyFill="1" applyBorder="1" applyAlignment="1">
      <alignment horizontal="center"/>
    </xf>
    <xf numFmtId="0" fontId="5" fillId="6" borderId="4" xfId="3" applyFont="1" applyFill="1" applyBorder="1" applyAlignment="1">
      <alignment horizontal="center" vertical="center" wrapText="1"/>
    </xf>
    <xf numFmtId="0" fontId="5" fillId="6" borderId="3" xfId="3" applyFont="1" applyFill="1" applyBorder="1" applyAlignment="1">
      <alignment horizontal="center" vertical="center" wrapText="1"/>
    </xf>
    <xf numFmtId="0" fontId="5" fillId="6" borderId="5" xfId="3" applyFont="1" applyFill="1" applyBorder="1" applyAlignment="1">
      <alignment horizontal="center" vertical="center" wrapText="1"/>
    </xf>
    <xf numFmtId="0" fontId="4" fillId="3" borderId="2" xfId="3" applyFont="1" applyFill="1" applyBorder="1" applyAlignment="1">
      <alignment horizontal="center" vertical="center" wrapText="1"/>
    </xf>
    <xf numFmtId="0" fontId="6" fillId="2" borderId="1" xfId="0" applyFont="1" applyFill="1" applyBorder="1" applyAlignment="1">
      <alignment horizontal="left"/>
    </xf>
    <xf numFmtId="0" fontId="6" fillId="5" borderId="1"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5" xfId="0" applyFont="1" applyFill="1" applyBorder="1" applyAlignment="1">
      <alignment horizontal="center" vertical="center"/>
    </xf>
    <xf numFmtId="0" fontId="7" fillId="4" borderId="1" xfId="3" applyFont="1" applyFill="1" applyBorder="1" applyAlignment="1">
      <alignment horizontal="center" vertical="center"/>
    </xf>
    <xf numFmtId="0" fontId="10" fillId="0" borderId="0" xfId="0" applyFont="1" applyAlignment="1">
      <alignment horizontal="center" vertical="center"/>
    </xf>
    <xf numFmtId="0" fontId="13" fillId="0" borderId="1"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10" fillId="9" borderId="4" xfId="0" applyFont="1" applyFill="1" applyBorder="1" applyAlignment="1">
      <alignment horizontal="right" vertical="center"/>
    </xf>
    <xf numFmtId="0" fontId="10" fillId="9" borderId="3" xfId="0" applyFont="1" applyFill="1" applyBorder="1" applyAlignment="1">
      <alignment horizontal="right" vertical="center"/>
    </xf>
    <xf numFmtId="0" fontId="10" fillId="9" borderId="5" xfId="0" applyFont="1" applyFill="1" applyBorder="1" applyAlignment="1">
      <alignment horizontal="right" vertical="center"/>
    </xf>
    <xf numFmtId="0" fontId="9" fillId="8" borderId="4" xfId="0" applyFont="1" applyFill="1" applyBorder="1" applyAlignment="1">
      <alignment horizontal="left" vertical="center" wrapText="1"/>
    </xf>
    <xf numFmtId="0" fontId="9" fillId="8" borderId="3" xfId="0" applyFont="1" applyFill="1" applyBorder="1" applyAlignment="1">
      <alignment horizontal="left" vertical="center" wrapText="1"/>
    </xf>
    <xf numFmtId="0" fontId="9" fillId="8" borderId="5"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3" xfId="0" applyFont="1" applyFill="1" applyBorder="1" applyAlignment="1">
      <alignment horizontal="left" vertical="center" wrapText="1"/>
    </xf>
    <xf numFmtId="0" fontId="9" fillId="7" borderId="5" xfId="0" applyFont="1" applyFill="1" applyBorder="1" applyAlignment="1">
      <alignment horizontal="left" vertical="center" wrapText="1"/>
    </xf>
    <xf numFmtId="0" fontId="9" fillId="7" borderId="4" xfId="0" applyFont="1" applyFill="1" applyBorder="1" applyAlignment="1" applyProtection="1">
      <alignment horizontal="left" vertical="center" wrapText="1"/>
      <protection locked="0"/>
    </xf>
    <xf numFmtId="0" fontId="9" fillId="7" borderId="3" xfId="0" applyFont="1" applyFill="1" applyBorder="1" applyAlignment="1" applyProtection="1">
      <alignment horizontal="left" vertical="center" wrapText="1"/>
      <protection locked="0"/>
    </xf>
    <xf numFmtId="0" fontId="9" fillId="7" borderId="5" xfId="0" applyFont="1" applyFill="1" applyBorder="1" applyAlignment="1" applyProtection="1">
      <alignment horizontal="left" vertical="center" wrapText="1"/>
      <protection locked="0"/>
    </xf>
  </cellXfs>
  <cellStyles count="4">
    <cellStyle name="Įprastas" xfId="0" builtinId="0"/>
    <cellStyle name="Normal 2" xfId="1" xr:uid="{00000000-0005-0000-0000-000001000000}"/>
    <cellStyle name="Normal 3" xfId="2" xr:uid="{00000000-0005-0000-0000-000002000000}"/>
    <cellStyle name="Normal 4" xfId="3" xr:uid="{00000000-0005-0000-0000-000003000000}"/>
  </cellStyles>
  <dxfs count="2">
    <dxf>
      <font>
        <color rgb="FFC00000"/>
      </font>
    </dxf>
    <dxf>
      <font>
        <color rgb="FFC00000"/>
      </font>
    </dxf>
  </dxfs>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eacea.ec.europa.eu/youth/funding/2013/documents/permanent/2013_y31tn_1-2_budget_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ustavi/AppData/Local/Microsoft/Windows/Temporary%20Internet%20Files/Content.Outlook/YM7FI11I/Draft%20EVS%20timet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31_Training + Networking (1-2)"/>
      <sheetName val="MODEL Activity programme"/>
      <sheetName val="Activity programme"/>
      <sheetName val="Reference values"/>
      <sheetName val="GlobalBudget"/>
    </sheetNames>
    <sheetDataSet>
      <sheetData sheetId="0" refreshError="1"/>
      <sheetData sheetId="1" refreshError="1"/>
      <sheetData sheetId="2" refreshError="1"/>
      <sheetData sheetId="3">
        <row r="2">
          <cell r="B2" t="str">
            <v>AT</v>
          </cell>
        </row>
        <row r="3">
          <cell r="B3" t="str">
            <v>BE</v>
          </cell>
        </row>
        <row r="4">
          <cell r="B4" t="str">
            <v>BG</v>
          </cell>
        </row>
        <row r="5">
          <cell r="B5" t="str">
            <v>CY</v>
          </cell>
        </row>
        <row r="6">
          <cell r="B6" t="str">
            <v>CZ</v>
          </cell>
        </row>
        <row r="7">
          <cell r="B7" t="str">
            <v>DK</v>
          </cell>
        </row>
        <row r="8">
          <cell r="B8" t="str">
            <v>EE</v>
          </cell>
        </row>
        <row r="9">
          <cell r="B9" t="str">
            <v>FI</v>
          </cell>
        </row>
        <row r="10">
          <cell r="B10" t="str">
            <v>FR</v>
          </cell>
        </row>
        <row r="11">
          <cell r="B11" t="str">
            <v>DE</v>
          </cell>
        </row>
        <row r="12">
          <cell r="B12" t="str">
            <v>GR</v>
          </cell>
        </row>
        <row r="13">
          <cell r="B13" t="str">
            <v>HU</v>
          </cell>
        </row>
        <row r="14">
          <cell r="B14" t="str">
            <v>IE</v>
          </cell>
        </row>
        <row r="15">
          <cell r="B15" t="str">
            <v>IT</v>
          </cell>
        </row>
        <row r="16">
          <cell r="B16" t="str">
            <v>LV</v>
          </cell>
        </row>
        <row r="17">
          <cell r="B17" t="str">
            <v>LT</v>
          </cell>
        </row>
        <row r="18">
          <cell r="B18" t="str">
            <v>LU</v>
          </cell>
        </row>
        <row r="19">
          <cell r="B19" t="str">
            <v>MT</v>
          </cell>
        </row>
        <row r="20">
          <cell r="B20" t="str">
            <v>NL</v>
          </cell>
        </row>
        <row r="21">
          <cell r="B21" t="str">
            <v>PL</v>
          </cell>
        </row>
        <row r="22">
          <cell r="B22" t="str">
            <v>PT</v>
          </cell>
        </row>
        <row r="23">
          <cell r="B23" t="str">
            <v>RO</v>
          </cell>
        </row>
        <row r="24">
          <cell r="B24" t="str">
            <v>SK</v>
          </cell>
        </row>
        <row r="25">
          <cell r="B25" t="str">
            <v>SI</v>
          </cell>
        </row>
        <row r="26">
          <cell r="B26" t="str">
            <v>ES</v>
          </cell>
        </row>
        <row r="27">
          <cell r="B27" t="str">
            <v>SE</v>
          </cell>
        </row>
        <row r="28">
          <cell r="B28" t="str">
            <v>UK</v>
          </cell>
        </row>
        <row r="29">
          <cell r="B29" t="str">
            <v>IS</v>
          </cell>
        </row>
        <row r="30">
          <cell r="B30" t="str">
            <v>LI</v>
          </cell>
        </row>
        <row r="31">
          <cell r="B31" t="str">
            <v>NO</v>
          </cell>
        </row>
        <row r="32">
          <cell r="B32" t="str">
            <v>CH</v>
          </cell>
        </row>
        <row r="33">
          <cell r="B33" t="str">
            <v>HR</v>
          </cell>
        </row>
        <row r="34">
          <cell r="B34" t="str">
            <v>TR</v>
          </cell>
        </row>
        <row r="35">
          <cell r="B35" t="str">
            <v>AL</v>
          </cell>
        </row>
        <row r="36">
          <cell r="B36" t="str">
            <v>BA</v>
          </cell>
        </row>
        <row r="37">
          <cell r="B37" t="str">
            <v>MK</v>
          </cell>
        </row>
        <row r="38">
          <cell r="B38" t="str">
            <v>XK</v>
          </cell>
        </row>
        <row r="39">
          <cell r="B39" t="str">
            <v>ME</v>
          </cell>
        </row>
        <row r="40">
          <cell r="B40" t="str">
            <v>RS</v>
          </cell>
        </row>
        <row r="41">
          <cell r="B41" t="str">
            <v>AM</v>
          </cell>
        </row>
        <row r="42">
          <cell r="B42" t="str">
            <v>AZ</v>
          </cell>
        </row>
        <row r="43">
          <cell r="B43" t="str">
            <v>BY</v>
          </cell>
        </row>
        <row r="44">
          <cell r="B44" t="str">
            <v>GE</v>
          </cell>
        </row>
        <row r="45">
          <cell r="B45" t="str">
            <v>MD</v>
          </cell>
        </row>
        <row r="46">
          <cell r="B46" t="str">
            <v>RU</v>
          </cell>
        </row>
        <row r="47">
          <cell r="B47" t="str">
            <v>UA</v>
          </cell>
        </row>
        <row r="58">
          <cell r="A58" t="str">
            <v>1. Job Shadowing</v>
          </cell>
        </row>
        <row r="59">
          <cell r="A59" t="str">
            <v>2. Feasibility Visit</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Y2"/>
      <sheetName val="MODEL EVS timetable"/>
      <sheetName val="EVS timetable (standard week)"/>
      <sheetName val="Reference values"/>
      <sheetName val="GlobalBudget"/>
    </sheetNames>
    <sheetDataSet>
      <sheetData sheetId="0" refreshError="1"/>
      <sheetData sheetId="1" refreshError="1"/>
      <sheetData sheetId="2"/>
      <sheetData sheetId="3">
        <row r="876">
          <cell r="C876">
            <v>0.29166666666666702</v>
          </cell>
        </row>
        <row r="877">
          <cell r="C877">
            <v>0.30208333333333298</v>
          </cell>
        </row>
        <row r="878">
          <cell r="C878">
            <v>0.3125</v>
          </cell>
        </row>
        <row r="879">
          <cell r="C879">
            <v>0.32291666666666702</v>
          </cell>
        </row>
        <row r="880">
          <cell r="C880">
            <v>0.33333333333333298</v>
          </cell>
        </row>
        <row r="881">
          <cell r="C881">
            <v>0.34375</v>
          </cell>
        </row>
        <row r="882">
          <cell r="C882">
            <v>0.35416666666666602</v>
          </cell>
        </row>
        <row r="883">
          <cell r="C883">
            <v>0.36458333333333298</v>
          </cell>
        </row>
        <row r="884">
          <cell r="C884">
            <v>0.375</v>
          </cell>
        </row>
        <row r="885">
          <cell r="C885">
            <v>0.38541666666666602</v>
          </cell>
        </row>
        <row r="886">
          <cell r="C886">
            <v>0.39583333333333298</v>
          </cell>
        </row>
        <row r="887">
          <cell r="C887">
            <v>0.40625</v>
          </cell>
        </row>
        <row r="888">
          <cell r="C888">
            <v>0.41666666666666702</v>
          </cell>
        </row>
        <row r="889">
          <cell r="C889">
            <v>0.42708333333333298</v>
          </cell>
        </row>
        <row r="890">
          <cell r="C890">
            <v>0.4375</v>
          </cell>
        </row>
        <row r="891">
          <cell r="C891">
            <v>0.44791666666666602</v>
          </cell>
        </row>
        <row r="892">
          <cell r="C892">
            <v>0.45833333333333298</v>
          </cell>
        </row>
        <row r="893">
          <cell r="C893">
            <v>0.46875</v>
          </cell>
        </row>
        <row r="894">
          <cell r="C894">
            <v>0.47916666666666602</v>
          </cell>
        </row>
        <row r="895">
          <cell r="C895">
            <v>0.48958333333333298</v>
          </cell>
        </row>
        <row r="896">
          <cell r="C896">
            <v>0.5</v>
          </cell>
        </row>
        <row r="897">
          <cell r="C897">
            <v>0.51041666666666596</v>
          </cell>
        </row>
        <row r="898">
          <cell r="C898">
            <v>0.52083333333333304</v>
          </cell>
        </row>
        <row r="899">
          <cell r="C899">
            <v>0.531249999999999</v>
          </cell>
        </row>
        <row r="900">
          <cell r="C900">
            <v>0.54166666666666596</v>
          </cell>
        </row>
        <row r="901">
          <cell r="C901">
            <v>0.55208333333333304</v>
          </cell>
        </row>
        <row r="902">
          <cell r="C902">
            <v>0.562499999999999</v>
          </cell>
        </row>
        <row r="903">
          <cell r="C903">
            <v>0.57291666666666596</v>
          </cell>
        </row>
        <row r="904">
          <cell r="C904">
            <v>0.58333333333333304</v>
          </cell>
        </row>
        <row r="905">
          <cell r="C905">
            <v>0.593749999999999</v>
          </cell>
        </row>
        <row r="906">
          <cell r="C906">
            <v>0.60416666666666596</v>
          </cell>
        </row>
        <row r="907">
          <cell r="C907">
            <v>0.61458333333333304</v>
          </cell>
        </row>
        <row r="908">
          <cell r="C908">
            <v>0.624999999999999</v>
          </cell>
        </row>
        <row r="909">
          <cell r="C909">
            <v>0.63541666666666596</v>
          </cell>
        </row>
        <row r="910">
          <cell r="C910">
            <v>0.64583333333333204</v>
          </cell>
        </row>
        <row r="911">
          <cell r="C911">
            <v>0.656249999999999</v>
          </cell>
        </row>
        <row r="912">
          <cell r="C912">
            <v>0.66666666666666596</v>
          </cell>
        </row>
        <row r="913">
          <cell r="C913">
            <v>0.67708333333333204</v>
          </cell>
        </row>
        <row r="914">
          <cell r="C914">
            <v>0.687499999999999</v>
          </cell>
        </row>
        <row r="915">
          <cell r="C915">
            <v>0.69791666666666596</v>
          </cell>
        </row>
        <row r="916">
          <cell r="C916">
            <v>0.70833333333333204</v>
          </cell>
        </row>
        <row r="917">
          <cell r="C917">
            <v>0.718749999999999</v>
          </cell>
        </row>
        <row r="918">
          <cell r="C918">
            <v>0.72916666666666496</v>
          </cell>
        </row>
        <row r="919">
          <cell r="C919">
            <v>0.73958333333333204</v>
          </cell>
        </row>
        <row r="920">
          <cell r="C920">
            <v>0.749999999999999</v>
          </cell>
        </row>
        <row r="921">
          <cell r="C921">
            <v>0.76041666666666496</v>
          </cell>
        </row>
        <row r="922">
          <cell r="C922">
            <v>0.77083333333333204</v>
          </cell>
        </row>
        <row r="923">
          <cell r="C923">
            <v>0.781249999999999</v>
          </cell>
        </row>
        <row r="924">
          <cell r="C924">
            <v>0.79166666666666496</v>
          </cell>
        </row>
        <row r="925">
          <cell r="C925">
            <v>0.80208333333333204</v>
          </cell>
        </row>
        <row r="926">
          <cell r="C926">
            <v>0.812499999999998</v>
          </cell>
        </row>
        <row r="927">
          <cell r="C927">
            <v>0.82291666666666496</v>
          </cell>
        </row>
        <row r="928">
          <cell r="C928">
            <v>0.83333333333333204</v>
          </cell>
        </row>
        <row r="929">
          <cell r="C929">
            <v>0.843749999999998</v>
          </cell>
        </row>
        <row r="930">
          <cell r="C930">
            <v>0.85416666666666496</v>
          </cell>
        </row>
        <row r="931">
          <cell r="C931">
            <v>0.86458333333333204</v>
          </cell>
        </row>
        <row r="932">
          <cell r="C932">
            <v>0.874999999999998</v>
          </cell>
        </row>
        <row r="933">
          <cell r="C933">
            <v>0.88541666666666496</v>
          </cell>
        </row>
        <row r="934">
          <cell r="C934">
            <v>0.89583333333333204</v>
          </cell>
        </row>
        <row r="935">
          <cell r="C935">
            <v>0.906249999999998</v>
          </cell>
        </row>
        <row r="936">
          <cell r="C936">
            <v>0.91666666666666496</v>
          </cell>
        </row>
        <row r="937">
          <cell r="C937">
            <v>0.92708333333333104</v>
          </cell>
        </row>
        <row r="938">
          <cell r="C938">
            <v>0.937499999999998</v>
          </cell>
        </row>
        <row r="939">
          <cell r="C939">
            <v>0.94791666666666496</v>
          </cell>
        </row>
        <row r="940">
          <cell r="C940">
            <v>0.95833333333333104</v>
          </cell>
        </row>
      </sheetData>
      <sheetData sheetId="4"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4"/>
  <sheetViews>
    <sheetView workbookViewId="0">
      <selection sqref="A1:G34"/>
    </sheetView>
  </sheetViews>
  <sheetFormatPr defaultColWidth="9.140625" defaultRowHeight="14.25" x14ac:dyDescent="0.2"/>
  <cols>
    <col min="1" max="1" width="18.85546875" style="1" customWidth="1"/>
    <col min="2" max="2" width="16.7109375" style="1" customWidth="1"/>
    <col min="3" max="3" width="18.7109375" style="1" customWidth="1"/>
    <col min="4" max="4" width="13.7109375" style="1" customWidth="1"/>
    <col min="5" max="5" width="19.140625" style="1" customWidth="1"/>
    <col min="6" max="6" width="43" style="1" customWidth="1"/>
    <col min="7" max="7" width="13.7109375" style="1" customWidth="1"/>
    <col min="8" max="16384" width="9.140625" style="1"/>
  </cols>
  <sheetData>
    <row r="1" spans="1:7" ht="18" x14ac:dyDescent="0.2">
      <c r="A1" s="45" t="s">
        <v>15</v>
      </c>
      <c r="B1" s="45"/>
      <c r="C1" s="45"/>
      <c r="D1" s="45"/>
      <c r="E1" s="45"/>
      <c r="F1" s="45"/>
      <c r="G1" s="45"/>
    </row>
    <row r="2" spans="1:7" ht="30" x14ac:dyDescent="0.25">
      <c r="A2" s="6" t="s">
        <v>0</v>
      </c>
      <c r="B2" s="46"/>
      <c r="C2" s="46"/>
      <c r="D2" s="46"/>
      <c r="E2" s="46"/>
      <c r="F2" s="46"/>
      <c r="G2" s="46"/>
    </row>
    <row r="3" spans="1:7" ht="24" customHeight="1" x14ac:dyDescent="0.25">
      <c r="A3" s="7" t="s">
        <v>11</v>
      </c>
      <c r="B3" s="46"/>
      <c r="C3" s="46"/>
      <c r="D3" s="46"/>
      <c r="E3" s="46"/>
      <c r="F3" s="46"/>
      <c r="G3" s="46"/>
    </row>
    <row r="4" spans="1:7" ht="28.5" customHeight="1" x14ac:dyDescent="0.25">
      <c r="A4" s="7" t="s">
        <v>16</v>
      </c>
      <c r="B4" s="46"/>
      <c r="C4" s="46"/>
      <c r="D4" s="46"/>
      <c r="E4" s="46"/>
      <c r="F4" s="46"/>
      <c r="G4" s="46"/>
    </row>
    <row r="5" spans="1:7" ht="45" x14ac:dyDescent="0.25">
      <c r="A5" s="6" t="s">
        <v>14</v>
      </c>
      <c r="B5" s="46"/>
      <c r="C5" s="46"/>
      <c r="D5" s="46"/>
      <c r="E5" s="46"/>
      <c r="F5" s="46"/>
      <c r="G5" s="46"/>
    </row>
    <row r="6" spans="1:7" ht="22.5" customHeight="1" x14ac:dyDescent="0.25">
      <c r="A6" s="6" t="s">
        <v>2</v>
      </c>
      <c r="B6" s="2" t="s">
        <v>4</v>
      </c>
      <c r="C6" s="5"/>
      <c r="D6" s="2" t="s">
        <v>12</v>
      </c>
      <c r="E6" s="5"/>
      <c r="F6" s="3" t="s">
        <v>3</v>
      </c>
      <c r="G6" s="8"/>
    </row>
    <row r="7" spans="1:7" ht="27.95" customHeight="1" x14ac:dyDescent="0.2">
      <c r="A7" s="47" t="s">
        <v>5</v>
      </c>
      <c r="B7" s="47"/>
      <c r="C7" s="47"/>
      <c r="D7" s="47"/>
      <c r="E7" s="47"/>
      <c r="F7" s="47"/>
      <c r="G7" s="47"/>
    </row>
    <row r="8" spans="1:7" ht="27.95" customHeight="1" x14ac:dyDescent="0.2">
      <c r="A8" s="2" t="s">
        <v>6</v>
      </c>
      <c r="B8" s="48" t="s">
        <v>17</v>
      </c>
      <c r="C8" s="49"/>
      <c r="D8" s="49"/>
      <c r="E8" s="50"/>
      <c r="F8" s="4" t="s">
        <v>7</v>
      </c>
      <c r="G8" s="2" t="s">
        <v>1</v>
      </c>
    </row>
    <row r="9" spans="1:7" ht="24.95" customHeight="1" x14ac:dyDescent="0.2">
      <c r="A9" s="42" t="s">
        <v>8</v>
      </c>
      <c r="B9" s="43"/>
      <c r="C9" s="43"/>
      <c r="D9" s="43"/>
      <c r="E9" s="43"/>
      <c r="F9" s="43"/>
      <c r="G9" s="44"/>
    </row>
    <row r="10" spans="1:7" x14ac:dyDescent="0.2">
      <c r="A10" s="10">
        <v>0</v>
      </c>
      <c r="B10" s="41"/>
      <c r="C10" s="41"/>
      <c r="D10" s="41"/>
      <c r="E10" s="41"/>
      <c r="F10" s="9"/>
      <c r="G10" s="9"/>
    </row>
    <row r="11" spans="1:7" x14ac:dyDescent="0.2">
      <c r="A11" s="10">
        <v>0</v>
      </c>
      <c r="B11" s="41"/>
      <c r="C11" s="41"/>
      <c r="D11" s="41"/>
      <c r="E11" s="41"/>
      <c r="F11" s="9"/>
      <c r="G11" s="9"/>
    </row>
    <row r="12" spans="1:7" x14ac:dyDescent="0.2">
      <c r="A12" s="10">
        <v>0</v>
      </c>
      <c r="B12" s="41"/>
      <c r="C12" s="41"/>
      <c r="D12" s="41"/>
      <c r="E12" s="41"/>
      <c r="F12" s="9"/>
      <c r="G12" s="9"/>
    </row>
    <row r="13" spans="1:7" x14ac:dyDescent="0.2">
      <c r="A13" s="10">
        <v>0</v>
      </c>
      <c r="B13" s="41"/>
      <c r="C13" s="41"/>
      <c r="D13" s="41"/>
      <c r="E13" s="41"/>
      <c r="F13" s="9"/>
      <c r="G13" s="9"/>
    </row>
    <row r="14" spans="1:7" x14ac:dyDescent="0.2">
      <c r="A14" s="42" t="s">
        <v>10</v>
      </c>
      <c r="B14" s="43"/>
      <c r="C14" s="43"/>
      <c r="D14" s="43"/>
      <c r="E14" s="43"/>
      <c r="F14" s="43"/>
      <c r="G14" s="44"/>
    </row>
    <row r="15" spans="1:7" x14ac:dyDescent="0.2">
      <c r="A15" s="10">
        <v>0</v>
      </c>
      <c r="B15" s="41"/>
      <c r="C15" s="41"/>
      <c r="D15" s="41"/>
      <c r="E15" s="41"/>
      <c r="F15" s="9"/>
      <c r="G15" s="9"/>
    </row>
    <row r="16" spans="1:7" x14ac:dyDescent="0.2">
      <c r="A16" s="10">
        <v>0</v>
      </c>
      <c r="B16" s="41"/>
      <c r="C16" s="41"/>
      <c r="D16" s="41"/>
      <c r="E16" s="41"/>
      <c r="F16" s="9"/>
      <c r="G16" s="9"/>
    </row>
    <row r="17" spans="1:7" x14ac:dyDescent="0.2">
      <c r="A17" s="10">
        <v>0</v>
      </c>
      <c r="B17" s="41"/>
      <c r="C17" s="41"/>
      <c r="D17" s="41"/>
      <c r="E17" s="41"/>
      <c r="F17" s="9"/>
      <c r="G17" s="9"/>
    </row>
    <row r="18" spans="1:7" x14ac:dyDescent="0.2">
      <c r="A18" s="10">
        <v>0</v>
      </c>
      <c r="B18" s="41"/>
      <c r="C18" s="41"/>
      <c r="D18" s="41"/>
      <c r="E18" s="41"/>
      <c r="F18" s="9"/>
      <c r="G18" s="9"/>
    </row>
    <row r="19" spans="1:7" x14ac:dyDescent="0.2">
      <c r="A19" s="42" t="s">
        <v>9</v>
      </c>
      <c r="B19" s="43"/>
      <c r="C19" s="43"/>
      <c r="D19" s="43"/>
      <c r="E19" s="43"/>
      <c r="F19" s="43"/>
      <c r="G19" s="44"/>
    </row>
    <row r="20" spans="1:7" x14ac:dyDescent="0.2">
      <c r="A20" s="10">
        <v>0</v>
      </c>
      <c r="B20" s="41"/>
      <c r="C20" s="41"/>
      <c r="D20" s="41"/>
      <c r="E20" s="41"/>
      <c r="F20" s="9"/>
      <c r="G20" s="9"/>
    </row>
    <row r="21" spans="1:7" x14ac:dyDescent="0.2">
      <c r="A21" s="10">
        <v>0</v>
      </c>
      <c r="B21" s="41"/>
      <c r="C21" s="41"/>
      <c r="D21" s="41"/>
      <c r="E21" s="41"/>
      <c r="F21" s="9"/>
      <c r="G21" s="9"/>
    </row>
    <row r="22" spans="1:7" x14ac:dyDescent="0.2">
      <c r="A22" s="10">
        <v>0</v>
      </c>
      <c r="B22" s="41"/>
      <c r="C22" s="41"/>
      <c r="D22" s="41"/>
      <c r="E22" s="41"/>
      <c r="F22" s="9"/>
      <c r="G22" s="9"/>
    </row>
    <row r="23" spans="1:7" x14ac:dyDescent="0.2">
      <c r="A23" s="10">
        <v>0</v>
      </c>
      <c r="B23" s="41"/>
      <c r="C23" s="41"/>
      <c r="D23" s="41"/>
      <c r="E23" s="41"/>
      <c r="F23" s="9"/>
      <c r="G23" s="9"/>
    </row>
    <row r="24" spans="1:7" ht="15" customHeight="1" x14ac:dyDescent="0.2">
      <c r="A24" s="42" t="s">
        <v>18</v>
      </c>
      <c r="B24" s="43"/>
      <c r="C24" s="43"/>
      <c r="D24" s="43"/>
      <c r="E24" s="43"/>
      <c r="F24" s="43"/>
      <c r="G24" s="44"/>
    </row>
    <row r="25" spans="1:7" x14ac:dyDescent="0.2">
      <c r="A25" s="10">
        <v>0</v>
      </c>
      <c r="B25" s="41"/>
      <c r="C25" s="41"/>
      <c r="D25" s="41"/>
      <c r="E25" s="41"/>
      <c r="F25" s="9"/>
      <c r="G25" s="9"/>
    </row>
    <row r="26" spans="1:7" x14ac:dyDescent="0.2">
      <c r="A26" s="10">
        <v>0</v>
      </c>
      <c r="B26" s="41"/>
      <c r="C26" s="41"/>
      <c r="D26" s="41"/>
      <c r="E26" s="41"/>
      <c r="F26" s="9"/>
      <c r="G26" s="9"/>
    </row>
    <row r="27" spans="1:7" x14ac:dyDescent="0.2">
      <c r="A27" s="10">
        <v>0</v>
      </c>
      <c r="B27" s="41"/>
      <c r="C27" s="41"/>
      <c r="D27" s="41"/>
      <c r="E27" s="41"/>
      <c r="F27" s="9"/>
      <c r="G27" s="9"/>
    </row>
    <row r="28" spans="1:7" x14ac:dyDescent="0.2">
      <c r="A28" s="10">
        <v>0</v>
      </c>
      <c r="B28" s="41"/>
      <c r="C28" s="41"/>
      <c r="D28" s="41"/>
      <c r="E28" s="41"/>
      <c r="F28" s="9"/>
      <c r="G28" s="9"/>
    </row>
    <row r="29" spans="1:7" x14ac:dyDescent="0.2">
      <c r="A29" s="42" t="s">
        <v>19</v>
      </c>
      <c r="B29" s="43"/>
      <c r="C29" s="43"/>
      <c r="D29" s="43"/>
      <c r="E29" s="43"/>
      <c r="F29" s="43"/>
      <c r="G29" s="44"/>
    </row>
    <row r="30" spans="1:7" x14ac:dyDescent="0.2">
      <c r="A30" s="10">
        <v>0</v>
      </c>
      <c r="B30" s="41"/>
      <c r="C30" s="41"/>
      <c r="D30" s="41"/>
      <c r="E30" s="41"/>
      <c r="F30" s="9"/>
      <c r="G30" s="9"/>
    </row>
    <row r="31" spans="1:7" x14ac:dyDescent="0.2">
      <c r="A31" s="10">
        <v>0</v>
      </c>
      <c r="B31" s="41"/>
      <c r="C31" s="41"/>
      <c r="D31" s="41"/>
      <c r="E31" s="41"/>
      <c r="F31" s="9"/>
      <c r="G31" s="9"/>
    </row>
    <row r="32" spans="1:7" x14ac:dyDescent="0.2">
      <c r="A32" s="10">
        <v>0</v>
      </c>
      <c r="B32" s="41"/>
      <c r="C32" s="41"/>
      <c r="D32" s="41"/>
      <c r="E32" s="41"/>
      <c r="F32" s="9"/>
      <c r="G32" s="9"/>
    </row>
    <row r="33" spans="1:7" x14ac:dyDescent="0.2">
      <c r="A33" s="10">
        <v>0</v>
      </c>
      <c r="B33" s="41"/>
      <c r="C33" s="41"/>
      <c r="D33" s="41"/>
      <c r="E33" s="41"/>
      <c r="F33" s="9"/>
      <c r="G33" s="9"/>
    </row>
    <row r="34" spans="1:7" x14ac:dyDescent="0.2">
      <c r="A34" s="51" t="s">
        <v>13</v>
      </c>
      <c r="B34" s="51"/>
      <c r="C34" s="51"/>
      <c r="D34" s="51"/>
      <c r="E34" s="51"/>
      <c r="F34" s="51"/>
      <c r="G34" s="51"/>
    </row>
  </sheetData>
  <mergeCells count="33">
    <mergeCell ref="A34:G34"/>
    <mergeCell ref="B21:E21"/>
    <mergeCell ref="B22:E22"/>
    <mergeCell ref="B23:E23"/>
    <mergeCell ref="A24:G24"/>
    <mergeCell ref="B25:E25"/>
    <mergeCell ref="B26:E26"/>
    <mergeCell ref="B27:E27"/>
    <mergeCell ref="B28:E28"/>
    <mergeCell ref="B32:E32"/>
    <mergeCell ref="B33:E33"/>
    <mergeCell ref="A29:G29"/>
    <mergeCell ref="B30:E30"/>
    <mergeCell ref="B31:E31"/>
    <mergeCell ref="B20:E20"/>
    <mergeCell ref="B13:E13"/>
    <mergeCell ref="A14:G14"/>
    <mergeCell ref="B15:E15"/>
    <mergeCell ref="B16:E16"/>
    <mergeCell ref="B17:E17"/>
    <mergeCell ref="B18:E18"/>
    <mergeCell ref="A19:G19"/>
    <mergeCell ref="B10:E10"/>
    <mergeCell ref="B11:E11"/>
    <mergeCell ref="B12:E12"/>
    <mergeCell ref="A9:G9"/>
    <mergeCell ref="A1:G1"/>
    <mergeCell ref="B2:G2"/>
    <mergeCell ref="B3:G3"/>
    <mergeCell ref="A7:G7"/>
    <mergeCell ref="B8:E8"/>
    <mergeCell ref="B5:G5"/>
    <mergeCell ref="B4:G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5227F-A3C8-4CD0-AD9B-4BB8AA4E7E70}">
  <dimension ref="A1"/>
  <sheetViews>
    <sheetView workbookViewId="0">
      <selection activeCell="F25" sqref="F25"/>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E2BDC-00C6-43F4-8237-EA92865FCC84}">
  <sheetPr>
    <pageSetUpPr fitToPage="1"/>
  </sheetPr>
  <dimension ref="B2:H43"/>
  <sheetViews>
    <sheetView tabSelected="1" zoomScaleNormal="100" workbookViewId="0">
      <selection activeCell="E38" sqref="E38"/>
    </sheetView>
  </sheetViews>
  <sheetFormatPr defaultRowHeight="15.75" x14ac:dyDescent="0.25"/>
  <cols>
    <col min="2" max="2" width="49" style="13" customWidth="1"/>
    <col min="3" max="3" width="21.85546875" style="13" customWidth="1"/>
    <col min="4" max="4" width="16.85546875" style="13" customWidth="1"/>
    <col min="5" max="5" width="13.5703125" style="13" customWidth="1"/>
    <col min="6" max="6" width="15.7109375" style="13" customWidth="1"/>
    <col min="7" max="7" width="53.5703125" style="14" customWidth="1"/>
    <col min="8" max="8" width="46.28515625" customWidth="1"/>
  </cols>
  <sheetData>
    <row r="2" spans="2:7" x14ac:dyDescent="0.25">
      <c r="B2" s="52" t="s">
        <v>54</v>
      </c>
      <c r="C2" s="52"/>
      <c r="D2" s="52"/>
      <c r="E2" s="52"/>
      <c r="F2" s="52"/>
      <c r="G2" s="52"/>
    </row>
    <row r="3" spans="2:7" x14ac:dyDescent="0.25">
      <c r="B3" s="25"/>
      <c r="C3" s="25"/>
      <c r="D3" s="25"/>
      <c r="E3" s="25"/>
      <c r="F3" s="25"/>
      <c r="G3" s="25"/>
    </row>
    <row r="4" spans="2:7" ht="42" customHeight="1" x14ac:dyDescent="0.25">
      <c r="B4" s="26" t="s">
        <v>55</v>
      </c>
      <c r="C4" s="53"/>
      <c r="D4" s="54"/>
      <c r="E4" s="54"/>
      <c r="F4" s="54"/>
      <c r="G4" s="54"/>
    </row>
    <row r="6" spans="2:7" s="15" customFormat="1" ht="31.5" x14ac:dyDescent="0.25">
      <c r="B6" s="12" t="s">
        <v>24</v>
      </c>
      <c r="C6" s="11" t="s">
        <v>21</v>
      </c>
      <c r="D6" s="11" t="s">
        <v>22</v>
      </c>
      <c r="E6" s="11" t="s">
        <v>38</v>
      </c>
      <c r="F6" s="11" t="s">
        <v>30</v>
      </c>
      <c r="G6" s="11" t="s">
        <v>39</v>
      </c>
    </row>
    <row r="7" spans="2:7" ht="57" customHeight="1" x14ac:dyDescent="0.25">
      <c r="B7" s="61" t="s">
        <v>59</v>
      </c>
      <c r="C7" s="62"/>
      <c r="D7" s="62"/>
      <c r="E7" s="63"/>
      <c r="F7" s="16">
        <f>SUM(F8,F11)</f>
        <v>0</v>
      </c>
      <c r="G7" s="27" t="s">
        <v>60</v>
      </c>
    </row>
    <row r="8" spans="2:7" ht="63.75" x14ac:dyDescent="0.25">
      <c r="B8" s="64" t="s">
        <v>43</v>
      </c>
      <c r="C8" s="65"/>
      <c r="D8" s="65"/>
      <c r="E8" s="66"/>
      <c r="F8" s="17">
        <f>SUM(F9:F10)</f>
        <v>0</v>
      </c>
      <c r="G8" s="32" t="s">
        <v>56</v>
      </c>
    </row>
    <row r="9" spans="2:7" s="39" customFormat="1" x14ac:dyDescent="0.25">
      <c r="B9" s="34" t="s">
        <v>29</v>
      </c>
      <c r="C9" s="33"/>
      <c r="D9" s="33">
        <v>0</v>
      </c>
      <c r="E9" s="35">
        <v>0</v>
      </c>
      <c r="F9" s="40">
        <f>(D9*E9)</f>
        <v>0</v>
      </c>
      <c r="G9" s="36"/>
    </row>
    <row r="10" spans="2:7" s="39" customFormat="1" x14ac:dyDescent="0.25">
      <c r="B10" s="34"/>
      <c r="C10" s="33"/>
      <c r="D10" s="33">
        <v>0</v>
      </c>
      <c r="E10" s="35">
        <v>0</v>
      </c>
      <c r="F10" s="40">
        <f>(D10*E10)</f>
        <v>0</v>
      </c>
      <c r="G10" s="36"/>
    </row>
    <row r="11" spans="2:7" ht="67.5" customHeight="1" x14ac:dyDescent="0.25">
      <c r="B11" s="64" t="s">
        <v>44</v>
      </c>
      <c r="C11" s="65"/>
      <c r="D11" s="65"/>
      <c r="E11" s="66"/>
      <c r="F11" s="17">
        <f>SUM(F12:F13)</f>
        <v>0</v>
      </c>
      <c r="G11" s="18"/>
    </row>
    <row r="12" spans="2:7" s="39" customFormat="1" x14ac:dyDescent="0.25">
      <c r="B12" s="34" t="s">
        <v>29</v>
      </c>
      <c r="C12" s="33"/>
      <c r="D12" s="33">
        <v>0</v>
      </c>
      <c r="E12" s="35">
        <v>0</v>
      </c>
      <c r="F12" s="40">
        <f t="shared" ref="F12:F13" si="0">(D12*E12)</f>
        <v>0</v>
      </c>
      <c r="G12" s="36"/>
    </row>
    <row r="13" spans="2:7" s="39" customFormat="1" x14ac:dyDescent="0.25">
      <c r="B13" s="34"/>
      <c r="C13" s="33"/>
      <c r="D13" s="33">
        <v>0</v>
      </c>
      <c r="E13" s="35">
        <v>0</v>
      </c>
      <c r="F13" s="40">
        <f t="shared" si="0"/>
        <v>0</v>
      </c>
      <c r="G13" s="36"/>
    </row>
    <row r="14" spans="2:7" x14ac:dyDescent="0.25">
      <c r="B14" s="19" t="s">
        <v>23</v>
      </c>
      <c r="C14" s="19"/>
      <c r="D14" s="19"/>
      <c r="E14" s="20"/>
      <c r="F14" s="20">
        <f>SUM(F15,F18)</f>
        <v>0</v>
      </c>
      <c r="G14" s="21"/>
    </row>
    <row r="15" spans="2:7" ht="52.5" customHeight="1" x14ac:dyDescent="0.25">
      <c r="B15" s="64" t="s">
        <v>45</v>
      </c>
      <c r="C15" s="65"/>
      <c r="D15" s="65"/>
      <c r="E15" s="66"/>
      <c r="F15" s="17">
        <f>SUM(F16:F17)</f>
        <v>0</v>
      </c>
      <c r="G15" s="32" t="s">
        <v>61</v>
      </c>
    </row>
    <row r="16" spans="2:7" s="39" customFormat="1" x14ac:dyDescent="0.25">
      <c r="B16" s="34" t="s">
        <v>29</v>
      </c>
      <c r="C16" s="33"/>
      <c r="D16" s="33">
        <v>0</v>
      </c>
      <c r="E16" s="35">
        <v>0</v>
      </c>
      <c r="F16" s="40">
        <f t="shared" ref="F16:F17" si="1">(D16*E16)</f>
        <v>0</v>
      </c>
      <c r="G16" s="36"/>
    </row>
    <row r="17" spans="2:7" s="39" customFormat="1" x14ac:dyDescent="0.25">
      <c r="B17" s="34"/>
      <c r="C17" s="33"/>
      <c r="D17" s="33">
        <v>0</v>
      </c>
      <c r="E17" s="35">
        <v>0</v>
      </c>
      <c r="F17" s="40">
        <f t="shared" si="1"/>
        <v>0</v>
      </c>
      <c r="G17" s="36"/>
    </row>
    <row r="18" spans="2:7" ht="29.25" customHeight="1" x14ac:dyDescent="0.25">
      <c r="B18" s="67" t="s">
        <v>46</v>
      </c>
      <c r="C18" s="68"/>
      <c r="D18" s="68"/>
      <c r="E18" s="69"/>
      <c r="F18" s="37">
        <f>SUM(F19,F22,F25,F28,F31,F34,F37)</f>
        <v>0</v>
      </c>
      <c r="G18" s="38"/>
    </row>
    <row r="19" spans="2:7" ht="43.5" customHeight="1" x14ac:dyDescent="0.25">
      <c r="B19" s="58" t="s">
        <v>47</v>
      </c>
      <c r="C19" s="59"/>
      <c r="D19" s="59"/>
      <c r="E19" s="60"/>
      <c r="F19" s="22">
        <f>SUM(F20:F21)</f>
        <v>0</v>
      </c>
      <c r="G19" s="23"/>
    </row>
    <row r="20" spans="2:7" s="39" customFormat="1" x14ac:dyDescent="0.25">
      <c r="B20" s="34" t="s">
        <v>29</v>
      </c>
      <c r="C20" s="33"/>
      <c r="D20" s="33">
        <v>0</v>
      </c>
      <c r="E20" s="35">
        <v>0</v>
      </c>
      <c r="F20" s="40">
        <f t="shared" ref="F20:F21" si="2">(D20*E20)</f>
        <v>0</v>
      </c>
      <c r="G20" s="36"/>
    </row>
    <row r="21" spans="2:7" s="39" customFormat="1" x14ac:dyDescent="0.25">
      <c r="B21" s="34"/>
      <c r="C21" s="33"/>
      <c r="D21" s="33">
        <v>0</v>
      </c>
      <c r="E21" s="35">
        <v>0</v>
      </c>
      <c r="F21" s="40">
        <f t="shared" si="2"/>
        <v>0</v>
      </c>
      <c r="G21" s="36"/>
    </row>
    <row r="22" spans="2:7" ht="36" customHeight="1" x14ac:dyDescent="0.25">
      <c r="B22" s="58" t="s">
        <v>48</v>
      </c>
      <c r="C22" s="59"/>
      <c r="D22" s="59"/>
      <c r="E22" s="60"/>
      <c r="F22" s="22">
        <f>SUM(F23:F24)</f>
        <v>0</v>
      </c>
      <c r="G22" s="23"/>
    </row>
    <row r="23" spans="2:7" s="39" customFormat="1" x14ac:dyDescent="0.25">
      <c r="B23" s="34" t="s">
        <v>29</v>
      </c>
      <c r="C23" s="33"/>
      <c r="D23" s="33">
        <v>0</v>
      </c>
      <c r="E23" s="35">
        <v>0</v>
      </c>
      <c r="F23" s="40">
        <f t="shared" ref="F23:F24" si="3">(D23*E23)</f>
        <v>0</v>
      </c>
      <c r="G23" s="36"/>
    </row>
    <row r="24" spans="2:7" s="39" customFormat="1" x14ac:dyDescent="0.25">
      <c r="B24" s="34"/>
      <c r="C24" s="33"/>
      <c r="D24" s="33">
        <v>0</v>
      </c>
      <c r="E24" s="35">
        <v>0</v>
      </c>
      <c r="F24" s="40">
        <f t="shared" si="3"/>
        <v>0</v>
      </c>
      <c r="G24" s="36"/>
    </row>
    <row r="25" spans="2:7" ht="36.75" customHeight="1" x14ac:dyDescent="0.25">
      <c r="B25" s="58" t="s">
        <v>49</v>
      </c>
      <c r="C25" s="59"/>
      <c r="D25" s="59"/>
      <c r="E25" s="60"/>
      <c r="F25" s="22">
        <f>SUM(F26:F27)</f>
        <v>0</v>
      </c>
      <c r="G25" s="23"/>
    </row>
    <row r="26" spans="2:7" s="39" customFormat="1" x14ac:dyDescent="0.25">
      <c r="B26" s="34" t="s">
        <v>29</v>
      </c>
      <c r="C26" s="33"/>
      <c r="D26" s="33">
        <v>0</v>
      </c>
      <c r="E26" s="35">
        <v>0</v>
      </c>
      <c r="F26" s="40">
        <f t="shared" ref="F26:F27" si="4">(D26*E26)</f>
        <v>0</v>
      </c>
      <c r="G26" s="36"/>
    </row>
    <row r="27" spans="2:7" s="39" customFormat="1" x14ac:dyDescent="0.25">
      <c r="B27" s="34"/>
      <c r="C27" s="33"/>
      <c r="D27" s="33">
        <v>0</v>
      </c>
      <c r="E27" s="35">
        <v>0</v>
      </c>
      <c r="F27" s="40">
        <f t="shared" si="4"/>
        <v>0</v>
      </c>
      <c r="G27" s="36"/>
    </row>
    <row r="28" spans="2:7" ht="37.5" customHeight="1" x14ac:dyDescent="0.25">
      <c r="B28" s="58" t="s">
        <v>50</v>
      </c>
      <c r="C28" s="59"/>
      <c r="D28" s="59"/>
      <c r="E28" s="60"/>
      <c r="F28" s="22">
        <f>SUM(F29:F30)</f>
        <v>0</v>
      </c>
      <c r="G28" s="23"/>
    </row>
    <row r="29" spans="2:7" s="39" customFormat="1" x14ac:dyDescent="0.25">
      <c r="B29" s="34" t="s">
        <v>29</v>
      </c>
      <c r="C29" s="33"/>
      <c r="D29" s="33">
        <v>0</v>
      </c>
      <c r="E29" s="35">
        <v>0</v>
      </c>
      <c r="F29" s="40">
        <f t="shared" ref="F29:F30" si="5">(D29*E29)</f>
        <v>0</v>
      </c>
      <c r="G29" s="36"/>
    </row>
    <row r="30" spans="2:7" s="39" customFormat="1" x14ac:dyDescent="0.25">
      <c r="B30" s="34"/>
      <c r="C30" s="33"/>
      <c r="D30" s="33">
        <v>0</v>
      </c>
      <c r="E30" s="35">
        <v>0</v>
      </c>
      <c r="F30" s="40">
        <f t="shared" si="5"/>
        <v>0</v>
      </c>
      <c r="G30" s="36"/>
    </row>
    <row r="31" spans="2:7" ht="40.5" customHeight="1" x14ac:dyDescent="0.25">
      <c r="B31" s="58" t="s">
        <v>51</v>
      </c>
      <c r="C31" s="59"/>
      <c r="D31" s="59"/>
      <c r="E31" s="60"/>
      <c r="F31" s="22">
        <f>SUM(F32:F33)</f>
        <v>0</v>
      </c>
      <c r="G31" s="23"/>
    </row>
    <row r="32" spans="2:7" s="39" customFormat="1" x14ac:dyDescent="0.25">
      <c r="B32" s="34" t="s">
        <v>29</v>
      </c>
      <c r="C32" s="33"/>
      <c r="D32" s="33">
        <v>0</v>
      </c>
      <c r="E32" s="35">
        <v>0</v>
      </c>
      <c r="F32" s="40">
        <f t="shared" ref="F32:F33" si="6">(D32*E32)</f>
        <v>0</v>
      </c>
      <c r="G32" s="36"/>
    </row>
    <row r="33" spans="2:8" s="39" customFormat="1" x14ac:dyDescent="0.25">
      <c r="B33" s="34"/>
      <c r="C33" s="33"/>
      <c r="D33" s="33">
        <v>0</v>
      </c>
      <c r="E33" s="35">
        <v>0</v>
      </c>
      <c r="F33" s="40">
        <f t="shared" si="6"/>
        <v>0</v>
      </c>
      <c r="G33" s="36"/>
    </row>
    <row r="34" spans="2:8" ht="44.25" customHeight="1" x14ac:dyDescent="0.25">
      <c r="B34" s="58" t="s">
        <v>52</v>
      </c>
      <c r="C34" s="59"/>
      <c r="D34" s="59"/>
      <c r="E34" s="60"/>
      <c r="F34" s="22">
        <f>SUM(F35:F36)</f>
        <v>0</v>
      </c>
      <c r="G34" s="23"/>
    </row>
    <row r="35" spans="2:8" s="39" customFormat="1" x14ac:dyDescent="0.25">
      <c r="B35" s="34" t="s">
        <v>29</v>
      </c>
      <c r="C35" s="33"/>
      <c r="D35" s="33">
        <v>0</v>
      </c>
      <c r="E35" s="35">
        <v>0</v>
      </c>
      <c r="F35" s="40">
        <f t="shared" ref="F35:F36" si="7">(D35*E35)</f>
        <v>0</v>
      </c>
      <c r="G35" s="36"/>
    </row>
    <row r="36" spans="2:8" s="39" customFormat="1" x14ac:dyDescent="0.25">
      <c r="B36" s="34"/>
      <c r="C36" s="33"/>
      <c r="D36" s="33">
        <v>0</v>
      </c>
      <c r="E36" s="35">
        <v>0</v>
      </c>
      <c r="F36" s="40">
        <f t="shared" si="7"/>
        <v>0</v>
      </c>
      <c r="G36" s="36"/>
    </row>
    <row r="37" spans="2:8" ht="74.25" customHeight="1" x14ac:dyDescent="0.25">
      <c r="B37" s="58" t="s">
        <v>53</v>
      </c>
      <c r="C37" s="59"/>
      <c r="D37" s="59"/>
      <c r="E37" s="60"/>
      <c r="F37" s="22">
        <f>SUM(F38:F39)</f>
        <v>0</v>
      </c>
      <c r="G37" s="23"/>
    </row>
    <row r="38" spans="2:8" s="39" customFormat="1" x14ac:dyDescent="0.25">
      <c r="B38" s="34" t="s">
        <v>29</v>
      </c>
      <c r="C38" s="33"/>
      <c r="D38" s="33">
        <v>0</v>
      </c>
      <c r="E38" s="35">
        <v>0</v>
      </c>
      <c r="F38" s="40">
        <f t="shared" ref="F38:F39" si="8">(D38*E38)</f>
        <v>0</v>
      </c>
      <c r="G38" s="36"/>
    </row>
    <row r="39" spans="2:8" s="39" customFormat="1" x14ac:dyDescent="0.25">
      <c r="B39" s="34"/>
      <c r="C39" s="33"/>
      <c r="D39" s="33">
        <v>0</v>
      </c>
      <c r="E39" s="35">
        <v>0</v>
      </c>
      <c r="F39" s="40">
        <f t="shared" si="8"/>
        <v>0</v>
      </c>
      <c r="G39" s="36"/>
    </row>
    <row r="40" spans="2:8" ht="38.25" x14ac:dyDescent="0.25">
      <c r="B40" s="28" t="s">
        <v>57</v>
      </c>
      <c r="C40" s="27" t="s">
        <v>42</v>
      </c>
      <c r="D40" s="29" t="e">
        <f>F43/F40</f>
        <v>#DIV/0!</v>
      </c>
      <c r="E40" s="27" t="s">
        <v>41</v>
      </c>
      <c r="F40" s="30">
        <f>SUM(F7)</f>
        <v>0</v>
      </c>
      <c r="G40" s="31" t="e">
        <f>IF(D40&gt;10%,"Virš 10%","Iki 10%")</f>
        <v>#DIV/0!</v>
      </c>
    </row>
    <row r="41" spans="2:8" ht="38.25" x14ac:dyDescent="0.3">
      <c r="B41" s="28" t="s">
        <v>58</v>
      </c>
      <c r="C41" s="27" t="s">
        <v>42</v>
      </c>
      <c r="D41" s="29" t="e">
        <f>F43/F41</f>
        <v>#DIV/0!</v>
      </c>
      <c r="E41" s="27" t="s">
        <v>41</v>
      </c>
      <c r="F41" s="30">
        <f>SUM(F15)</f>
        <v>0</v>
      </c>
      <c r="G41" s="31" t="e">
        <f>IF(D41&gt;20%,"Virš 20%","Iki 20%")</f>
        <v>#DIV/0!</v>
      </c>
      <c r="H41" s="24"/>
    </row>
    <row r="42" spans="2:8" ht="38.25" x14ac:dyDescent="0.25">
      <c r="B42" s="28" t="s">
        <v>40</v>
      </c>
      <c r="C42" s="27" t="s">
        <v>42</v>
      </c>
      <c r="D42" s="29" t="e">
        <f>F43/F42</f>
        <v>#DIV/0!</v>
      </c>
      <c r="E42" s="27" t="s">
        <v>41</v>
      </c>
      <c r="F42" s="30">
        <f>SUM(F8,F15)</f>
        <v>0</v>
      </c>
      <c r="G42" s="31" t="e">
        <f>IF(D42&gt;20%,"Virš 20%","Iki 20%")</f>
        <v>#DIV/0!</v>
      </c>
    </row>
    <row r="43" spans="2:8" ht="24" customHeight="1" x14ac:dyDescent="0.25">
      <c r="B43" s="55" t="s">
        <v>20</v>
      </c>
      <c r="C43" s="56"/>
      <c r="D43" s="56"/>
      <c r="E43" s="57"/>
      <c r="F43" s="20">
        <f>SUM(F14,F7)</f>
        <v>0</v>
      </c>
      <c r="G43" s="21"/>
    </row>
  </sheetData>
  <sheetProtection algorithmName="SHA-512" hashValue="vDKXA4AoOPRuTOJC7kfjX4i+ArkVPm2ifymHjzBnfJCLhMxkfyBsem7gwS9nDo64RvwiH4e0t5s9P5Dzv9SHEg==" saltValue="PD6X2MmdSieF/4IO98tr8w==" spinCount="100000" sheet="1" formatRows="0" insertRows="0" deleteRows="0" selectLockedCells="1"/>
  <protectedRanges>
    <protectedRange sqref="C4:G4" name="Diapazonas1"/>
  </protectedRanges>
  <mergeCells count="15">
    <mergeCell ref="B2:G2"/>
    <mergeCell ref="C4:G4"/>
    <mergeCell ref="B43:E43"/>
    <mergeCell ref="B28:E28"/>
    <mergeCell ref="B31:E31"/>
    <mergeCell ref="B34:E34"/>
    <mergeCell ref="B37:E37"/>
    <mergeCell ref="B19:E19"/>
    <mergeCell ref="B22:E22"/>
    <mergeCell ref="B25:E25"/>
    <mergeCell ref="B7:E7"/>
    <mergeCell ref="B11:E11"/>
    <mergeCell ref="B8:E8"/>
    <mergeCell ref="B15:E15"/>
    <mergeCell ref="B18:E18"/>
  </mergeCells>
  <conditionalFormatting sqref="G41:G42">
    <cfRule type="expression" dxfId="1" priority="3">
      <formula>D41&gt;20%</formula>
    </cfRule>
  </conditionalFormatting>
  <conditionalFormatting sqref="G40">
    <cfRule type="expression" dxfId="0" priority="1">
      <formula>D40&gt;20%</formula>
    </cfRule>
  </conditionalFormatting>
  <pageMargins left="0.7" right="0.7" top="0.75" bottom="0.75" header="0.3" footer="0.3"/>
  <pageSetup paperSize="9" scale="46" fitToHeight="0" orientation="portrait" r:id="rId1"/>
  <ignoredErrors>
    <ignoredError sqref="D42" evalError="1"/>
  </ignoredErrors>
  <extLst>
    <ext xmlns:x14="http://schemas.microsoft.com/office/spreadsheetml/2009/9/main" uri="{CCE6A557-97BC-4b89-ADB6-D9C93CAAB3DF}">
      <x14:dataValidations xmlns:xm="http://schemas.microsoft.com/office/excel/2006/main" count="2">
        <x14:dataValidation type="list" allowBlank="1" showInputMessage="1" showErrorMessage="1" xr:uid="{2E6FC469-7CF1-4DA3-8A57-0AA4119B804C}">
          <x14:formula1>
            <xm:f>Lapas2!$C$4:$C$14</xm:f>
          </x14:formula1>
          <xm:sqref>C9:C10 C12:C13 C35:C36 C32:C33 C29:C30 C26:C27 C23:C24 C20:C21 C16:C17 C38:C39</xm:sqref>
        </x14:dataValidation>
        <x14:dataValidation type="list" allowBlank="1" showInputMessage="1" showErrorMessage="1" xr:uid="{B1B0645E-880D-4CBF-ABF7-438AE8FEAA0F}">
          <x14:formula1>
            <xm:f>Lapas2!$C$17:$C$18</xm:f>
          </x14:formula1>
          <xm:sqref>C40:C42 E40:E42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12B91-5BA6-495F-B94B-0BA84B4C8D74}">
  <dimension ref="C4:C18"/>
  <sheetViews>
    <sheetView workbookViewId="0">
      <selection activeCell="F23" sqref="F23"/>
    </sheetView>
  </sheetViews>
  <sheetFormatPr defaultRowHeight="15" x14ac:dyDescent="0.25"/>
  <cols>
    <col min="3" max="3" width="37.42578125" customWidth="1"/>
  </cols>
  <sheetData>
    <row r="4" spans="3:3" ht="15.75" x14ac:dyDescent="0.25">
      <c r="C4" s="13" t="s">
        <v>31</v>
      </c>
    </row>
    <row r="5" spans="3:3" ht="15.75" x14ac:dyDescent="0.25">
      <c r="C5" s="13" t="s">
        <v>36</v>
      </c>
    </row>
    <row r="6" spans="3:3" ht="15.75" x14ac:dyDescent="0.25">
      <c r="C6" s="13" t="s">
        <v>37</v>
      </c>
    </row>
    <row r="7" spans="3:3" ht="15.75" x14ac:dyDescent="0.25">
      <c r="C7" s="13" t="s">
        <v>25</v>
      </c>
    </row>
    <row r="8" spans="3:3" ht="15.75" x14ac:dyDescent="0.25">
      <c r="C8" s="13" t="s">
        <v>26</v>
      </c>
    </row>
    <row r="9" spans="3:3" ht="15.75" x14ac:dyDescent="0.25">
      <c r="C9" s="13" t="s">
        <v>27</v>
      </c>
    </row>
    <row r="10" spans="3:3" ht="15.75" x14ac:dyDescent="0.25">
      <c r="C10" s="13" t="s">
        <v>28</v>
      </c>
    </row>
    <row r="11" spans="3:3" ht="15.75" x14ac:dyDescent="0.25">
      <c r="C11" s="13" t="s">
        <v>33</v>
      </c>
    </row>
    <row r="12" spans="3:3" ht="15.75" x14ac:dyDescent="0.25">
      <c r="C12" s="13" t="s">
        <v>32</v>
      </c>
    </row>
    <row r="13" spans="3:3" ht="15.75" x14ac:dyDescent="0.25">
      <c r="C13" s="13" t="s">
        <v>34</v>
      </c>
    </row>
    <row r="14" spans="3:3" ht="15.75" x14ac:dyDescent="0.25">
      <c r="C14" s="13" t="s">
        <v>35</v>
      </c>
    </row>
    <row r="17" spans="3:3" ht="31.5" x14ac:dyDescent="0.25">
      <c r="C17" s="14" t="s">
        <v>42</v>
      </c>
    </row>
    <row r="18" spans="3:3" ht="15.75" x14ac:dyDescent="0.25">
      <c r="C18" s="14"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4</vt:i4>
      </vt:variant>
      <vt:variant>
        <vt:lpstr>Įvardytieji diapazonai</vt:lpstr>
      </vt:variant>
      <vt:variant>
        <vt:i4>1</vt:i4>
      </vt:variant>
    </vt:vector>
  </HeadingPairs>
  <TitlesOfParts>
    <vt:vector size="5" baseType="lpstr">
      <vt:lpstr>Programos veiklos 1 pamaina</vt:lpstr>
      <vt:lpstr>Programos veiklos 2 pamaina </vt:lpstr>
      <vt:lpstr>Programos biudžetas</vt:lpstr>
      <vt:lpstr>Lapas2</vt:lpstr>
      <vt:lpstr>'Programos biudžetas'!_Hlk195627175</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FRANGOU Stephanie (EAC)</dc:creator>
  <cp:lastModifiedBy>Vartotojas</cp:lastModifiedBy>
  <cp:lastPrinted>2025-04-10T15:46:30Z</cp:lastPrinted>
  <dcterms:created xsi:type="dcterms:W3CDTF">2014-02-25T12:33:02Z</dcterms:created>
  <dcterms:modified xsi:type="dcterms:W3CDTF">2025-04-29T15:34:25Z</dcterms:modified>
</cp:coreProperties>
</file>